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10" windowHeight="11925"/>
  </bookViews>
  <sheets>
    <sheet name="sheet" sheetId="1" r:id="rId1"/>
  </sheets>
  <externalReferences>
    <externalReference r:id="rId2"/>
  </externalReferences>
  <definedNames>
    <definedName name="_xlnm.Print_Titles" localSheetId="0">sheet!$1:$2</definedName>
    <definedName name="_xlnm._FilterDatabase" localSheetId="0" hidden="1">sheet!$A$2:$M$2</definedName>
    <definedName name="_xlnm.Print_Area" localSheetId="0">sheet!$A$1:$H$101</definedName>
  </definedNames>
  <calcPr calcId="144525"/>
</workbook>
</file>

<file path=xl/sharedStrings.xml><?xml version="1.0" encoding="utf-8"?>
<sst xmlns="http://schemas.openxmlformats.org/spreadsheetml/2006/main" count="394" uniqueCount="219">
  <si>
    <t>茅台学院2023年公开招聘面试成绩、综合成绩及进入体检人员名单</t>
  </si>
  <si>
    <t>序号</t>
  </si>
  <si>
    <t>面试序号</t>
  </si>
  <si>
    <t>考生姓名</t>
  </si>
  <si>
    <t>岗位</t>
  </si>
  <si>
    <t>笔试成绩</t>
  </si>
  <si>
    <t>面试成绩</t>
  </si>
  <si>
    <t>综合成绩</t>
  </si>
  <si>
    <t>是否进入体检</t>
  </si>
  <si>
    <t>1-1</t>
  </si>
  <si>
    <t>袁梦</t>
  </si>
  <si>
    <t>岗位一</t>
  </si>
  <si>
    <t>否</t>
  </si>
  <si>
    <t>1-2</t>
  </si>
  <si>
    <t>冉景棋</t>
  </si>
  <si>
    <t>是</t>
  </si>
  <si>
    <t>1-3</t>
  </si>
  <si>
    <t>王琴</t>
  </si>
  <si>
    <t>1-4</t>
  </si>
  <si>
    <t>杨青青</t>
  </si>
  <si>
    <t>1-5</t>
  </si>
  <si>
    <t>邓红</t>
  </si>
  <si>
    <t>1-6</t>
  </si>
  <si>
    <t>徐兆娜</t>
  </si>
  <si>
    <t>1-7</t>
  </si>
  <si>
    <t>陈雨</t>
  </si>
  <si>
    <t>1-8</t>
  </si>
  <si>
    <t>罗海丰</t>
  </si>
  <si>
    <t>1-9</t>
  </si>
  <si>
    <t>梁凡</t>
  </si>
  <si>
    <t>2-1</t>
  </si>
  <si>
    <t>郭雪峰</t>
  </si>
  <si>
    <t>岗位二</t>
  </si>
  <si>
    <t>2-2</t>
  </si>
  <si>
    <t>吴昭庆</t>
  </si>
  <si>
    <t>2-3</t>
  </si>
  <si>
    <t>张小素</t>
  </si>
  <si>
    <t>2-4</t>
  </si>
  <si>
    <t>马丽莎</t>
  </si>
  <si>
    <t>2-5</t>
  </si>
  <si>
    <t>殷江宇</t>
  </si>
  <si>
    <t>2-6</t>
  </si>
  <si>
    <t>冉红艳</t>
  </si>
  <si>
    <t>3-1</t>
  </si>
  <si>
    <t>吕磊</t>
  </si>
  <si>
    <t>岗位三</t>
  </si>
  <si>
    <t>3-2</t>
  </si>
  <si>
    <t>耿召里</t>
  </si>
  <si>
    <t>3-3</t>
  </si>
  <si>
    <t>姜琛</t>
  </si>
  <si>
    <t>3-4</t>
  </si>
  <si>
    <t>李进</t>
  </si>
  <si>
    <t>3-5</t>
  </si>
  <si>
    <t>黄秋红</t>
  </si>
  <si>
    <t>3-6</t>
  </si>
  <si>
    <t>文廷坤</t>
  </si>
  <si>
    <t>4-1</t>
  </si>
  <si>
    <t>吕帅</t>
  </si>
  <si>
    <t>岗位四</t>
  </si>
  <si>
    <t>4-2</t>
  </si>
  <si>
    <t>王蔓</t>
  </si>
  <si>
    <t>4-3</t>
  </si>
  <si>
    <t>司晓娜</t>
  </si>
  <si>
    <t>4-4</t>
  </si>
  <si>
    <t>陈玢兰</t>
  </si>
  <si>
    <t>4-5</t>
  </si>
  <si>
    <t>张霞</t>
  </si>
  <si>
    <t>4-6</t>
  </si>
  <si>
    <t>陈冉</t>
  </si>
  <si>
    <t>5-1</t>
  </si>
  <si>
    <t>张自勇</t>
  </si>
  <si>
    <t>岗位五</t>
  </si>
  <si>
    <t>5-2</t>
  </si>
  <si>
    <t>陈敬伟</t>
  </si>
  <si>
    <t>5-3</t>
  </si>
  <si>
    <t>汤朋飞</t>
  </si>
  <si>
    <t>6-1</t>
  </si>
  <si>
    <t>安亚飞</t>
  </si>
  <si>
    <t>岗位六</t>
  </si>
  <si>
    <t>6-2</t>
  </si>
  <si>
    <t>陈琴</t>
  </si>
  <si>
    <t>7-1</t>
  </si>
  <si>
    <t>胡爽</t>
  </si>
  <si>
    <t>岗位七</t>
  </si>
  <si>
    <t>7-2</t>
  </si>
  <si>
    <t>杨陈</t>
  </si>
  <si>
    <t>中途放弃</t>
  </si>
  <si>
    <t>7-3</t>
  </si>
  <si>
    <t>吴丹丹</t>
  </si>
  <si>
    <t>9-1</t>
  </si>
  <si>
    <t>李燕红</t>
  </si>
  <si>
    <t>岗位九</t>
  </si>
  <si>
    <t>9-2</t>
  </si>
  <si>
    <t>罗杨琪</t>
  </si>
  <si>
    <t>9-3</t>
  </si>
  <si>
    <t>杨顺筱</t>
  </si>
  <si>
    <t>10-2</t>
  </si>
  <si>
    <t>方茂达</t>
  </si>
  <si>
    <t>岗位十</t>
  </si>
  <si>
    <t>10-3</t>
  </si>
  <si>
    <t>况永圣</t>
  </si>
  <si>
    <t>10-5</t>
  </si>
  <si>
    <t>张玲玉</t>
  </si>
  <si>
    <t>11-1</t>
  </si>
  <si>
    <t>田文英</t>
  </si>
  <si>
    <t>岗位十一</t>
  </si>
  <si>
    <t>11-3</t>
  </si>
  <si>
    <t>李秋玲</t>
  </si>
  <si>
    <t>11-6</t>
  </si>
  <si>
    <t>杨渊</t>
  </si>
  <si>
    <t>12-1</t>
  </si>
  <si>
    <t>韦昕</t>
  </si>
  <si>
    <t>岗位十二</t>
  </si>
  <si>
    <t>12-2</t>
  </si>
  <si>
    <t>王梓川</t>
  </si>
  <si>
    <t>12-3</t>
  </si>
  <si>
    <t>蔡莹</t>
  </si>
  <si>
    <t>13-1</t>
  </si>
  <si>
    <t>杨正东</t>
  </si>
  <si>
    <t>岗位十三</t>
  </si>
  <si>
    <t>13-2</t>
  </si>
  <si>
    <t>丁会</t>
  </si>
  <si>
    <t>13-3</t>
  </si>
  <si>
    <t>郑叶</t>
  </si>
  <si>
    <t>14-1</t>
  </si>
  <si>
    <t>吴家乐</t>
  </si>
  <si>
    <t>岗位十四</t>
  </si>
  <si>
    <t>14-2</t>
  </si>
  <si>
    <t>王博加</t>
  </si>
  <si>
    <t>14-3</t>
  </si>
  <si>
    <t>涂斌</t>
  </si>
  <si>
    <t>15-1</t>
  </si>
  <si>
    <t>黄小英</t>
  </si>
  <si>
    <t>岗位十五</t>
  </si>
  <si>
    <t>15-2</t>
  </si>
  <si>
    <t>李婷婷</t>
  </si>
  <si>
    <t>15-3</t>
  </si>
  <si>
    <t>李琳瑶</t>
  </si>
  <si>
    <t>16-1</t>
  </si>
  <si>
    <t>李康彬</t>
  </si>
  <si>
    <t>岗位十六</t>
  </si>
  <si>
    <t>16-2</t>
  </si>
  <si>
    <t>刘康</t>
  </si>
  <si>
    <t>17-1</t>
  </si>
  <si>
    <t>张艳莎</t>
  </si>
  <si>
    <t>岗位十七</t>
  </si>
  <si>
    <t>17-2</t>
  </si>
  <si>
    <t>王锦秋</t>
  </si>
  <si>
    <t>17-3</t>
  </si>
  <si>
    <t>秦前伟</t>
  </si>
  <si>
    <t>17-4</t>
  </si>
  <si>
    <t>田维琦</t>
  </si>
  <si>
    <t>17-5</t>
  </si>
  <si>
    <t>杨翠玉</t>
  </si>
  <si>
    <t>17-6</t>
  </si>
  <si>
    <t>张力</t>
  </si>
  <si>
    <t>17-7</t>
  </si>
  <si>
    <t>王丽梅</t>
  </si>
  <si>
    <t>17-8</t>
  </si>
  <si>
    <t>杨福敏</t>
  </si>
  <si>
    <t>17-9</t>
  </si>
  <si>
    <t>张红易</t>
  </si>
  <si>
    <t>17-10</t>
  </si>
  <si>
    <t>李明宇</t>
  </si>
  <si>
    <t>17-11</t>
  </si>
  <si>
    <t>黄丹</t>
  </si>
  <si>
    <t>17-12</t>
  </si>
  <si>
    <t>陈小红</t>
  </si>
  <si>
    <t>缺考</t>
  </si>
  <si>
    <t>17-13</t>
  </si>
  <si>
    <t>周建华</t>
  </si>
  <si>
    <t>17-14</t>
  </si>
  <si>
    <t>张利拉</t>
  </si>
  <si>
    <t>17-15</t>
  </si>
  <si>
    <t>王雪</t>
  </si>
  <si>
    <t>18-1</t>
  </si>
  <si>
    <t>钱怡雯</t>
  </si>
  <si>
    <t>岗位十八</t>
  </si>
  <si>
    <t>18-2</t>
  </si>
  <si>
    <t>田茸茸</t>
  </si>
  <si>
    <t>18-3</t>
  </si>
  <si>
    <t>罗梦然</t>
  </si>
  <si>
    <t>18-4</t>
  </si>
  <si>
    <t>黎孝兰</t>
  </si>
  <si>
    <t>18-5</t>
  </si>
  <si>
    <t>陈永琦</t>
  </si>
  <si>
    <t>18-6</t>
  </si>
  <si>
    <t>饶海龙</t>
  </si>
  <si>
    <t>18-7</t>
  </si>
  <si>
    <t>蒲妍霏</t>
  </si>
  <si>
    <t>18-8</t>
  </si>
  <si>
    <t>王丹妮</t>
  </si>
  <si>
    <t>18-9</t>
  </si>
  <si>
    <t>李先林</t>
  </si>
  <si>
    <t>18-10</t>
  </si>
  <si>
    <t>胡颖</t>
  </si>
  <si>
    <t>18-11</t>
  </si>
  <si>
    <t>周文会</t>
  </si>
  <si>
    <t>18-12</t>
  </si>
  <si>
    <t>王丰婷</t>
  </si>
  <si>
    <t>18-13</t>
  </si>
  <si>
    <t>康洋</t>
  </si>
  <si>
    <t>18-14</t>
  </si>
  <si>
    <t>程铄</t>
  </si>
  <si>
    <t>18-15</t>
  </si>
  <si>
    <t>张海波</t>
  </si>
  <si>
    <t>18-16</t>
  </si>
  <si>
    <t>曹梅</t>
  </si>
  <si>
    <t>18-17</t>
  </si>
  <si>
    <t>张昌倩</t>
  </si>
  <si>
    <t>18-18</t>
  </si>
  <si>
    <t>罗亭</t>
  </si>
  <si>
    <t>李博文</t>
  </si>
  <si>
    <t>李华</t>
  </si>
  <si>
    <t>于雪滢</t>
  </si>
  <si>
    <t>赵娜娜</t>
  </si>
  <si>
    <t>伍梅</t>
  </si>
  <si>
    <t>赵楠</t>
  </si>
  <si>
    <t>张桐语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</si>
</sst>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6"/>
      <color theme="1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19" fillId="13" borderId="2" applyNumberFormat="0" applyAlignment="0" applyProtection="0">
      <alignment vertical="center"/>
    </xf>
    <xf numFmtId="0" fontId="20" fillId="14" borderId="7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2" borderId="0" xfId="0" applyFill="1" applyBorder="1">
      <alignment vertical="center"/>
    </xf>
    <xf numFmtId="0" fontId="0" fillId="0" borderId="0" xfId="0" applyBorder="1">
      <alignment vertical="center"/>
    </xf>
    <xf numFmtId="176" fontId="0" fillId="0" borderId="0" xfId="0" applyNumberFormat="1" applyBorder="1">
      <alignment vertical="center"/>
    </xf>
    <xf numFmtId="176" fontId="1" fillId="0" borderId="0" xfId="0" applyNumberFormat="1" applyFont="1" applyBorder="1">
      <alignment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176" fontId="5" fillId="0" borderId="0" xfId="0" applyNumberFormat="1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33541;&#21488;&#23398;&#38498;2023&#24180;&#20844;&#24320;&#25307;&#32856;&#25104;&#32489;&#27719;&#24635;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面试总成绩"/>
      <sheetName val="面试成绩汇总"/>
      <sheetName val="笔试+面试成绩汇总 1"/>
      <sheetName val="笔试+面试成绩汇总 （排序后）"/>
      <sheetName val="岗位一"/>
      <sheetName val="岗位二"/>
      <sheetName val="岗位三"/>
      <sheetName val="岗位四"/>
      <sheetName val="岗位五"/>
      <sheetName val="岗位17"/>
      <sheetName val="岗位18"/>
    </sheetNames>
    <sheetDataSet>
      <sheetData sheetId="0">
        <row r="3">
          <cell r="B3" t="str">
            <v>王琴</v>
          </cell>
          <cell r="C3" t="str">
            <v>岗位一</v>
          </cell>
          <cell r="D3">
            <v>57</v>
          </cell>
        </row>
        <row r="4">
          <cell r="B4" t="str">
            <v>梁凡</v>
          </cell>
          <cell r="C4" t="str">
            <v>岗位一</v>
          </cell>
          <cell r="D4">
            <v>56</v>
          </cell>
        </row>
        <row r="5">
          <cell r="B5" t="str">
            <v>徐兆娜</v>
          </cell>
          <cell r="C5" t="str">
            <v>岗位一</v>
          </cell>
          <cell r="D5">
            <v>54</v>
          </cell>
        </row>
        <row r="6">
          <cell r="B6" t="str">
            <v>陈雨</v>
          </cell>
          <cell r="C6" t="str">
            <v>岗位一</v>
          </cell>
          <cell r="D6">
            <v>53</v>
          </cell>
        </row>
        <row r="7">
          <cell r="B7" t="str">
            <v>罗海丰</v>
          </cell>
          <cell r="C7" t="str">
            <v>岗位一</v>
          </cell>
          <cell r="D7">
            <v>51</v>
          </cell>
        </row>
        <row r="8">
          <cell r="B8" t="str">
            <v>冉景棋</v>
          </cell>
          <cell r="C8" t="str">
            <v>岗位一</v>
          </cell>
          <cell r="D8">
            <v>50.5</v>
          </cell>
        </row>
        <row r="9">
          <cell r="B9" t="str">
            <v>袁梦</v>
          </cell>
          <cell r="C9" t="str">
            <v>岗位一</v>
          </cell>
          <cell r="D9">
            <v>50</v>
          </cell>
        </row>
        <row r="10">
          <cell r="B10" t="str">
            <v>邓红</v>
          </cell>
          <cell r="C10" t="str">
            <v>岗位一</v>
          </cell>
          <cell r="D10">
            <v>49.5</v>
          </cell>
        </row>
        <row r="11">
          <cell r="B11" t="str">
            <v>杨青青</v>
          </cell>
          <cell r="C11" t="str">
            <v>岗位一</v>
          </cell>
          <cell r="D11">
            <v>49</v>
          </cell>
        </row>
        <row r="12">
          <cell r="B12" t="str">
            <v>张小素</v>
          </cell>
          <cell r="C12" t="str">
            <v>岗位二</v>
          </cell>
          <cell r="D12">
            <v>61</v>
          </cell>
        </row>
        <row r="13">
          <cell r="B13" t="str">
            <v>冉红艳</v>
          </cell>
          <cell r="C13" t="str">
            <v>岗位二</v>
          </cell>
          <cell r="D13">
            <v>59</v>
          </cell>
        </row>
        <row r="14">
          <cell r="B14" t="str">
            <v>殷江宇</v>
          </cell>
          <cell r="C14" t="str">
            <v>岗位二</v>
          </cell>
          <cell r="D14">
            <v>58</v>
          </cell>
        </row>
        <row r="15">
          <cell r="B15" t="str">
            <v>郭雪峰</v>
          </cell>
          <cell r="C15" t="str">
            <v>岗位二</v>
          </cell>
          <cell r="D15">
            <v>55.5</v>
          </cell>
        </row>
        <row r="16">
          <cell r="B16" t="str">
            <v>马丽莎</v>
          </cell>
          <cell r="C16" t="str">
            <v>岗位二</v>
          </cell>
          <cell r="D16">
            <v>53.5</v>
          </cell>
        </row>
        <row r="17">
          <cell r="B17" t="str">
            <v>吴昭庆</v>
          </cell>
          <cell r="C17" t="str">
            <v>岗位二</v>
          </cell>
          <cell r="D17">
            <v>51.5</v>
          </cell>
        </row>
        <row r="18">
          <cell r="B18" t="str">
            <v>耿召里</v>
          </cell>
          <cell r="C18" t="str">
            <v>岗位三</v>
          </cell>
          <cell r="D18">
            <v>51</v>
          </cell>
        </row>
        <row r="19">
          <cell r="B19" t="str">
            <v>黄秋红</v>
          </cell>
          <cell r="C19" t="str">
            <v>岗位三</v>
          </cell>
          <cell r="D19">
            <v>46.5</v>
          </cell>
        </row>
        <row r="20">
          <cell r="B20" t="str">
            <v>姜琛</v>
          </cell>
          <cell r="C20" t="str">
            <v>岗位三</v>
          </cell>
          <cell r="D20">
            <v>46</v>
          </cell>
        </row>
        <row r="21">
          <cell r="B21" t="str">
            <v>文廷坤</v>
          </cell>
          <cell r="C21" t="str">
            <v>岗位三</v>
          </cell>
          <cell r="D21">
            <v>45.5</v>
          </cell>
        </row>
        <row r="22">
          <cell r="B22" t="str">
            <v>李进</v>
          </cell>
          <cell r="C22" t="str">
            <v>岗位三</v>
          </cell>
          <cell r="D22">
            <v>45</v>
          </cell>
        </row>
        <row r="23">
          <cell r="B23" t="str">
            <v>吕磊</v>
          </cell>
          <cell r="C23" t="str">
            <v>岗位三</v>
          </cell>
          <cell r="D23">
            <v>45</v>
          </cell>
        </row>
        <row r="24">
          <cell r="B24" t="str">
            <v>陈玢兰</v>
          </cell>
          <cell r="C24" t="str">
            <v>岗位四</v>
          </cell>
          <cell r="D24">
            <v>59.5</v>
          </cell>
        </row>
        <row r="25">
          <cell r="B25" t="str">
            <v>吕帅</v>
          </cell>
          <cell r="C25" t="str">
            <v>岗位四</v>
          </cell>
          <cell r="D25">
            <v>56.5</v>
          </cell>
        </row>
        <row r="26">
          <cell r="B26" t="str">
            <v>司晓娜</v>
          </cell>
          <cell r="C26" t="str">
            <v>岗位四</v>
          </cell>
          <cell r="D26">
            <v>52</v>
          </cell>
        </row>
        <row r="27">
          <cell r="B27" t="str">
            <v>张霞</v>
          </cell>
          <cell r="C27" t="str">
            <v>岗位四</v>
          </cell>
          <cell r="D27">
            <v>52</v>
          </cell>
        </row>
        <row r="28">
          <cell r="B28" t="str">
            <v>王蔓</v>
          </cell>
          <cell r="C28" t="str">
            <v>岗位四</v>
          </cell>
          <cell r="D28">
            <v>50.5</v>
          </cell>
        </row>
        <row r="29">
          <cell r="B29" t="str">
            <v>陈冉</v>
          </cell>
          <cell r="C29" t="str">
            <v>岗位四</v>
          </cell>
          <cell r="D29">
            <v>43.5</v>
          </cell>
        </row>
        <row r="30">
          <cell r="B30" t="str">
            <v>汤朋飞</v>
          </cell>
          <cell r="C30" t="str">
            <v>岗位五</v>
          </cell>
          <cell r="D30">
            <v>53.5</v>
          </cell>
        </row>
        <row r="31">
          <cell r="B31" t="str">
            <v>张自勇</v>
          </cell>
          <cell r="C31" t="str">
            <v>岗位五</v>
          </cell>
          <cell r="D31">
            <v>49.5</v>
          </cell>
        </row>
        <row r="32">
          <cell r="B32" t="str">
            <v>陈敬伟</v>
          </cell>
          <cell r="C32" t="str">
            <v>岗位五</v>
          </cell>
          <cell r="D32">
            <v>47.5</v>
          </cell>
        </row>
        <row r="33">
          <cell r="B33" t="str">
            <v>安亚飞</v>
          </cell>
          <cell r="C33" t="str">
            <v>岗位六</v>
          </cell>
          <cell r="D33">
            <v>54.5</v>
          </cell>
        </row>
        <row r="34">
          <cell r="B34" t="str">
            <v>陈琴</v>
          </cell>
          <cell r="C34" t="str">
            <v>岗位六</v>
          </cell>
          <cell r="D34">
            <v>46</v>
          </cell>
        </row>
        <row r="35">
          <cell r="B35" t="str">
            <v>李博文</v>
          </cell>
          <cell r="C35" t="str">
            <v>岗位六</v>
          </cell>
          <cell r="D35">
            <v>42</v>
          </cell>
        </row>
        <row r="36">
          <cell r="B36" t="str">
            <v>杨陈</v>
          </cell>
          <cell r="C36" t="str">
            <v>岗位七</v>
          </cell>
          <cell r="D36">
            <v>53.5</v>
          </cell>
        </row>
        <row r="37">
          <cell r="B37" t="str">
            <v>胡爽</v>
          </cell>
          <cell r="C37" t="str">
            <v>岗位七</v>
          </cell>
          <cell r="D37">
            <v>48.5</v>
          </cell>
        </row>
        <row r="38">
          <cell r="B38" t="str">
            <v>吴丹丹</v>
          </cell>
          <cell r="C38" t="str">
            <v>岗位七</v>
          </cell>
          <cell r="D38">
            <v>44.5</v>
          </cell>
        </row>
        <row r="39">
          <cell r="B39" t="str">
            <v>罗杨琪</v>
          </cell>
          <cell r="C39" t="str">
            <v>岗位九</v>
          </cell>
          <cell r="D39">
            <v>54</v>
          </cell>
        </row>
        <row r="40">
          <cell r="B40" t="str">
            <v>李燕红</v>
          </cell>
          <cell r="C40" t="str">
            <v>岗位九</v>
          </cell>
          <cell r="D40">
            <v>54</v>
          </cell>
        </row>
        <row r="41">
          <cell r="B41" t="str">
            <v>杨顺筱</v>
          </cell>
          <cell r="C41" t="str">
            <v>岗位九</v>
          </cell>
          <cell r="D41">
            <v>53</v>
          </cell>
        </row>
        <row r="42">
          <cell r="B42" t="str">
            <v>张玲玉</v>
          </cell>
          <cell r="C42" t="str">
            <v>岗位十</v>
          </cell>
          <cell r="D42">
            <v>63.5</v>
          </cell>
        </row>
        <row r="43">
          <cell r="B43" t="str">
            <v>李华</v>
          </cell>
          <cell r="C43" t="str">
            <v>岗位十</v>
          </cell>
          <cell r="D43">
            <v>49.5</v>
          </cell>
        </row>
        <row r="44">
          <cell r="B44" t="str">
            <v>于雪滢</v>
          </cell>
          <cell r="C44" t="str">
            <v>岗位十</v>
          </cell>
          <cell r="D44">
            <v>47.5</v>
          </cell>
        </row>
        <row r="45">
          <cell r="B45" t="str">
            <v>方茂达</v>
          </cell>
          <cell r="C45" t="str">
            <v>岗位十</v>
          </cell>
          <cell r="D45">
            <v>47.5</v>
          </cell>
        </row>
        <row r="46">
          <cell r="B46" t="str">
            <v>况永圣</v>
          </cell>
          <cell r="C46" t="str">
            <v>岗位十</v>
          </cell>
          <cell r="D46">
            <v>47.5</v>
          </cell>
        </row>
        <row r="47">
          <cell r="B47" t="str">
            <v>田文英</v>
          </cell>
          <cell r="C47" t="str">
            <v>岗位十一</v>
          </cell>
          <cell r="D47">
            <v>62.5</v>
          </cell>
        </row>
        <row r="48">
          <cell r="B48" t="str">
            <v>杨渊</v>
          </cell>
          <cell r="C48" t="str">
            <v>岗位十一</v>
          </cell>
          <cell r="D48">
            <v>62</v>
          </cell>
        </row>
        <row r="49">
          <cell r="B49" t="str">
            <v>赵娜娜</v>
          </cell>
          <cell r="C49" t="str">
            <v>岗位十一</v>
          </cell>
          <cell r="D49">
            <v>56</v>
          </cell>
        </row>
        <row r="50">
          <cell r="B50" t="str">
            <v>李秋玲</v>
          </cell>
          <cell r="C50" t="str">
            <v>岗位十一</v>
          </cell>
          <cell r="D50">
            <v>53.5</v>
          </cell>
        </row>
        <row r="51">
          <cell r="B51" t="str">
            <v>伍梅</v>
          </cell>
          <cell r="C51" t="str">
            <v>岗位十一</v>
          </cell>
          <cell r="D51">
            <v>51.5</v>
          </cell>
        </row>
        <row r="52">
          <cell r="B52" t="str">
            <v>赵楠</v>
          </cell>
          <cell r="C52" t="str">
            <v>岗位十一</v>
          </cell>
          <cell r="D52">
            <v>50.5</v>
          </cell>
        </row>
        <row r="53">
          <cell r="B53" t="str">
            <v>王梓川</v>
          </cell>
          <cell r="C53" t="str">
            <v>岗位十二</v>
          </cell>
          <cell r="D53">
            <v>65.5</v>
          </cell>
        </row>
        <row r="54">
          <cell r="B54" t="str">
            <v>蔡莹</v>
          </cell>
          <cell r="C54" t="str">
            <v>岗位十二</v>
          </cell>
          <cell r="D54">
            <v>58</v>
          </cell>
        </row>
        <row r="55">
          <cell r="B55" t="str">
            <v>韦昕</v>
          </cell>
          <cell r="C55" t="str">
            <v>岗位十二</v>
          </cell>
          <cell r="D55">
            <v>51.5</v>
          </cell>
        </row>
        <row r="56">
          <cell r="B56" t="str">
            <v>郑叶</v>
          </cell>
          <cell r="C56" t="str">
            <v>岗位十三</v>
          </cell>
          <cell r="D56">
            <v>60</v>
          </cell>
        </row>
        <row r="57">
          <cell r="B57" t="str">
            <v>杨正东</v>
          </cell>
          <cell r="C57" t="str">
            <v>岗位十三</v>
          </cell>
          <cell r="D57">
            <v>55</v>
          </cell>
        </row>
        <row r="58">
          <cell r="B58" t="str">
            <v>丁会</v>
          </cell>
          <cell r="C58" t="str">
            <v>岗位十三</v>
          </cell>
          <cell r="D58">
            <v>53</v>
          </cell>
        </row>
        <row r="59">
          <cell r="B59" t="str">
            <v>王博加</v>
          </cell>
          <cell r="C59" t="str">
            <v>岗位十四</v>
          </cell>
          <cell r="D59">
            <v>43.5</v>
          </cell>
        </row>
        <row r="60">
          <cell r="B60" t="str">
            <v>吴家乐</v>
          </cell>
          <cell r="C60" t="str">
            <v>岗位十四</v>
          </cell>
          <cell r="D60">
            <v>40</v>
          </cell>
        </row>
        <row r="61">
          <cell r="B61" t="str">
            <v>涂斌</v>
          </cell>
          <cell r="C61" t="str">
            <v>岗位十四</v>
          </cell>
          <cell r="D61">
            <v>39</v>
          </cell>
        </row>
        <row r="62">
          <cell r="B62" t="str">
            <v>李琳瑶</v>
          </cell>
          <cell r="C62" t="str">
            <v>岗位十五</v>
          </cell>
          <cell r="D62">
            <v>54</v>
          </cell>
        </row>
        <row r="63">
          <cell r="B63" t="str">
            <v>李婷婷</v>
          </cell>
          <cell r="C63" t="str">
            <v>岗位十五</v>
          </cell>
          <cell r="D63">
            <v>43.5</v>
          </cell>
        </row>
        <row r="64">
          <cell r="B64" t="str">
            <v>黄小英</v>
          </cell>
          <cell r="C64" t="str">
            <v>岗位十五</v>
          </cell>
          <cell r="D64">
            <v>35.5</v>
          </cell>
        </row>
        <row r="65">
          <cell r="B65" t="str">
            <v>李康彬</v>
          </cell>
          <cell r="C65" t="str">
            <v>岗位十六</v>
          </cell>
          <cell r="D65">
            <v>57.5</v>
          </cell>
        </row>
        <row r="66">
          <cell r="B66" t="str">
            <v>刘康</v>
          </cell>
          <cell r="C66" t="str">
            <v>岗位十六</v>
          </cell>
          <cell r="D66">
            <v>21</v>
          </cell>
        </row>
        <row r="67">
          <cell r="B67" t="str">
            <v>张桐语</v>
          </cell>
          <cell r="C67" t="str">
            <v>岗位十六</v>
          </cell>
          <cell r="D67">
            <v>17.5</v>
          </cell>
        </row>
        <row r="68">
          <cell r="B68" t="str">
            <v>周建华</v>
          </cell>
          <cell r="C68" t="str">
            <v>岗位十七</v>
          </cell>
          <cell r="D68">
            <v>56</v>
          </cell>
        </row>
        <row r="69">
          <cell r="B69" t="str">
            <v>杨翠玉</v>
          </cell>
          <cell r="C69" t="str">
            <v>岗位十七</v>
          </cell>
          <cell r="D69">
            <v>55.5</v>
          </cell>
        </row>
        <row r="70">
          <cell r="B70" t="str">
            <v>杨福敏</v>
          </cell>
          <cell r="C70" t="str">
            <v>岗位十七</v>
          </cell>
          <cell r="D70">
            <v>54</v>
          </cell>
        </row>
        <row r="71">
          <cell r="B71" t="str">
            <v>田维琦</v>
          </cell>
          <cell r="C71" t="str">
            <v>岗位十七</v>
          </cell>
          <cell r="D71">
            <v>54</v>
          </cell>
        </row>
        <row r="72">
          <cell r="B72" t="str">
            <v>秦前伟</v>
          </cell>
          <cell r="C72" t="str">
            <v>岗位十七</v>
          </cell>
          <cell r="D72">
            <v>53.5</v>
          </cell>
        </row>
        <row r="73">
          <cell r="B73" t="str">
            <v>王锦秋</v>
          </cell>
          <cell r="C73" t="str">
            <v>岗位十七</v>
          </cell>
          <cell r="D73">
            <v>51.5</v>
          </cell>
        </row>
        <row r="74">
          <cell r="B74" t="str">
            <v>张红易</v>
          </cell>
          <cell r="C74" t="str">
            <v>岗位十七</v>
          </cell>
          <cell r="D74">
            <v>50.5</v>
          </cell>
        </row>
        <row r="75">
          <cell r="B75" t="str">
            <v>王丽梅</v>
          </cell>
          <cell r="C75" t="str">
            <v>岗位十七</v>
          </cell>
          <cell r="D75">
            <v>49</v>
          </cell>
        </row>
        <row r="76">
          <cell r="B76" t="str">
            <v>张力</v>
          </cell>
          <cell r="C76" t="str">
            <v>岗位十七</v>
          </cell>
          <cell r="D76">
            <v>49</v>
          </cell>
        </row>
        <row r="77">
          <cell r="B77" t="str">
            <v>张艳莎</v>
          </cell>
          <cell r="C77" t="str">
            <v>岗位十七</v>
          </cell>
          <cell r="D77">
            <v>48.5</v>
          </cell>
        </row>
        <row r="78">
          <cell r="B78" t="str">
            <v>陈小红</v>
          </cell>
          <cell r="C78" t="str">
            <v>岗位十七</v>
          </cell>
          <cell r="D78">
            <v>48.5</v>
          </cell>
        </row>
        <row r="79">
          <cell r="B79" t="str">
            <v>黄丹</v>
          </cell>
          <cell r="C79" t="str">
            <v>岗位十七</v>
          </cell>
          <cell r="D79">
            <v>47.5</v>
          </cell>
        </row>
        <row r="80">
          <cell r="B80" t="str">
            <v>张利拉</v>
          </cell>
          <cell r="C80" t="str">
            <v>岗位十七</v>
          </cell>
          <cell r="D80">
            <v>47</v>
          </cell>
        </row>
        <row r="81">
          <cell r="B81" t="str">
            <v>王雪</v>
          </cell>
          <cell r="C81" t="str">
            <v>岗位十七</v>
          </cell>
          <cell r="D81">
            <v>47</v>
          </cell>
        </row>
        <row r="82">
          <cell r="B82" t="str">
            <v>李明宇</v>
          </cell>
          <cell r="C82" t="str">
            <v>岗位十七</v>
          </cell>
          <cell r="D82">
            <v>46.5</v>
          </cell>
        </row>
        <row r="83">
          <cell r="B83" t="str">
            <v>程铄</v>
          </cell>
          <cell r="C83" t="str">
            <v>岗位十八</v>
          </cell>
          <cell r="D83">
            <v>67.5</v>
          </cell>
        </row>
        <row r="84">
          <cell r="B84" t="str">
            <v>胡颖</v>
          </cell>
          <cell r="C84" t="str">
            <v>岗位十八</v>
          </cell>
          <cell r="D84">
            <v>67</v>
          </cell>
        </row>
        <row r="85">
          <cell r="B85" t="str">
            <v>王丹妮</v>
          </cell>
          <cell r="C85" t="str">
            <v>岗位十八</v>
          </cell>
          <cell r="D85">
            <v>64.5</v>
          </cell>
        </row>
        <row r="86">
          <cell r="B86" t="str">
            <v>蒲妍霏</v>
          </cell>
          <cell r="C86" t="str">
            <v>岗位十八</v>
          </cell>
          <cell r="D86">
            <v>64.5</v>
          </cell>
        </row>
        <row r="87">
          <cell r="B87" t="str">
            <v>罗梦然</v>
          </cell>
          <cell r="C87" t="str">
            <v>岗位十八</v>
          </cell>
          <cell r="D87">
            <v>63.5</v>
          </cell>
        </row>
        <row r="88">
          <cell r="B88" t="str">
            <v>饶海龙</v>
          </cell>
          <cell r="C88" t="str">
            <v>岗位十八</v>
          </cell>
          <cell r="D88">
            <v>62</v>
          </cell>
        </row>
        <row r="89">
          <cell r="B89" t="str">
            <v>陈永琦</v>
          </cell>
          <cell r="C89" t="str">
            <v>岗位十八</v>
          </cell>
          <cell r="D89">
            <v>61.5</v>
          </cell>
        </row>
        <row r="90">
          <cell r="B90" t="str">
            <v>罗亭</v>
          </cell>
          <cell r="C90" t="str">
            <v>岗位十八</v>
          </cell>
          <cell r="D90">
            <v>61</v>
          </cell>
        </row>
        <row r="91">
          <cell r="B91" t="str">
            <v>王丰婷</v>
          </cell>
          <cell r="C91" t="str">
            <v>岗位十八</v>
          </cell>
          <cell r="D91">
            <v>61</v>
          </cell>
        </row>
        <row r="92">
          <cell r="B92" t="str">
            <v>康洋</v>
          </cell>
          <cell r="C92" t="str">
            <v>岗位十八</v>
          </cell>
          <cell r="D92">
            <v>60.5</v>
          </cell>
        </row>
        <row r="93">
          <cell r="B93" t="str">
            <v>李先林</v>
          </cell>
          <cell r="C93" t="str">
            <v>岗位十八</v>
          </cell>
          <cell r="D93">
            <v>60.5</v>
          </cell>
        </row>
        <row r="94">
          <cell r="B94" t="str">
            <v>田茸茸</v>
          </cell>
          <cell r="C94" t="str">
            <v>岗位十八</v>
          </cell>
          <cell r="D94">
            <v>60</v>
          </cell>
        </row>
        <row r="95">
          <cell r="B95" t="str">
            <v>钱怡雯</v>
          </cell>
          <cell r="C95" t="str">
            <v>岗位十八</v>
          </cell>
          <cell r="D95">
            <v>59</v>
          </cell>
        </row>
        <row r="96">
          <cell r="B96" t="str">
            <v>张昌倩</v>
          </cell>
          <cell r="C96" t="str">
            <v>岗位十八</v>
          </cell>
          <cell r="D96">
            <v>58.5</v>
          </cell>
        </row>
        <row r="97">
          <cell r="B97" t="str">
            <v>黎孝兰</v>
          </cell>
          <cell r="C97" t="str">
            <v>岗位十八</v>
          </cell>
          <cell r="D97">
            <v>58.5</v>
          </cell>
        </row>
        <row r="98">
          <cell r="B98" t="str">
            <v>曹梅</v>
          </cell>
          <cell r="C98" t="str">
            <v>岗位十八</v>
          </cell>
          <cell r="D98">
            <v>58</v>
          </cell>
        </row>
        <row r="99">
          <cell r="B99" t="str">
            <v>张海波</v>
          </cell>
          <cell r="C99" t="str">
            <v>岗位十八</v>
          </cell>
          <cell r="D99">
            <v>58</v>
          </cell>
        </row>
        <row r="100">
          <cell r="B100" t="str">
            <v>周文会</v>
          </cell>
          <cell r="C100" t="str">
            <v>岗位十八</v>
          </cell>
          <cell r="D100">
            <v>57.5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00"/>
  <sheetViews>
    <sheetView tabSelected="1" zoomScale="140" zoomScaleNormal="140" workbookViewId="0">
      <pane ySplit="2" topLeftCell="A3" activePane="bottomLeft" state="frozen"/>
      <selection/>
      <selection pane="bottomLeft" activeCell="F3" sqref="F3"/>
    </sheetView>
  </sheetViews>
  <sheetFormatPr defaultColWidth="8.725" defaultRowHeight="13.5"/>
  <cols>
    <col min="1" max="1" width="8.725" style="2"/>
    <col min="2" max="3" width="11" style="2" customWidth="1"/>
    <col min="4" max="4" width="10.3666666666667" style="2" customWidth="1"/>
    <col min="5" max="5" width="10.3666666666667" style="3" customWidth="1"/>
    <col min="6" max="6" width="10.3666666666667" style="4" customWidth="1"/>
    <col min="7" max="7" width="9.86666666666667" style="4" customWidth="1"/>
    <col min="8" max="8" width="16.2333333333333" style="2" customWidth="1"/>
    <col min="9" max="16384" width="8.725" style="2"/>
  </cols>
  <sheetData>
    <row r="1" ht="40" customHeight="1" spans="1:13">
      <c r="A1" s="5" t="s">
        <v>0</v>
      </c>
      <c r="B1" s="5"/>
      <c r="C1" s="5"/>
      <c r="D1" s="5"/>
      <c r="E1" s="5"/>
      <c r="F1" s="5"/>
      <c r="G1" s="5"/>
      <c r="H1" s="5"/>
      <c r="I1" s="17"/>
      <c r="J1" s="18"/>
      <c r="K1" s="18"/>
      <c r="L1" s="18"/>
      <c r="M1" s="17"/>
    </row>
    <row r="2" ht="30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ht="20" customHeight="1" spans="1:8">
      <c r="A3" s="7">
        <v>1</v>
      </c>
      <c r="B3" s="8" t="s">
        <v>9</v>
      </c>
      <c r="C3" s="9" t="s">
        <v>10</v>
      </c>
      <c r="D3" s="9" t="s">
        <v>11</v>
      </c>
      <c r="E3" s="10">
        <f>VLOOKUP(C3,[1]面试总成绩!$B$3:$D$100,3,0)</f>
        <v>50</v>
      </c>
      <c r="F3" s="11">
        <v>80.2</v>
      </c>
      <c r="G3" s="11">
        <f t="shared" ref="G3:G66" si="0">E3*40%+F3*60%</f>
        <v>68.12</v>
      </c>
      <c r="H3" s="12" t="s">
        <v>12</v>
      </c>
    </row>
    <row r="4" s="1" customFormat="1" ht="20" customHeight="1" spans="1:8">
      <c r="A4" s="7">
        <v>2</v>
      </c>
      <c r="B4" s="13" t="s">
        <v>13</v>
      </c>
      <c r="C4" s="14" t="s">
        <v>14</v>
      </c>
      <c r="D4" s="14" t="s">
        <v>11</v>
      </c>
      <c r="E4" s="15">
        <f>VLOOKUP(C4,[1]面试总成绩!$B$3:$D$100,3,0)</f>
        <v>50.5</v>
      </c>
      <c r="F4" s="16">
        <v>91</v>
      </c>
      <c r="G4" s="16">
        <f t="shared" si="0"/>
        <v>74.8</v>
      </c>
      <c r="H4" s="14" t="s">
        <v>15</v>
      </c>
    </row>
    <row r="5" ht="20" customHeight="1" spans="1:8">
      <c r="A5" s="7">
        <v>3</v>
      </c>
      <c r="B5" s="8" t="s">
        <v>16</v>
      </c>
      <c r="C5" s="9" t="s">
        <v>17</v>
      </c>
      <c r="D5" s="9" t="s">
        <v>11</v>
      </c>
      <c r="E5" s="10">
        <f>VLOOKUP(C5,[1]面试总成绩!$B$3:$D$100,3,0)</f>
        <v>57</v>
      </c>
      <c r="F5" s="11">
        <v>85.8</v>
      </c>
      <c r="G5" s="11">
        <f t="shared" si="0"/>
        <v>74.28</v>
      </c>
      <c r="H5" s="12" t="s">
        <v>12</v>
      </c>
    </row>
    <row r="6" ht="20" customHeight="1" spans="1:8">
      <c r="A6" s="7">
        <v>4</v>
      </c>
      <c r="B6" s="8" t="s">
        <v>18</v>
      </c>
      <c r="C6" s="9" t="s">
        <v>19</v>
      </c>
      <c r="D6" s="9" t="s">
        <v>11</v>
      </c>
      <c r="E6" s="10">
        <f>VLOOKUP(C6,[1]面试总成绩!$B$3:$D$100,3,0)</f>
        <v>49</v>
      </c>
      <c r="F6" s="11">
        <v>85</v>
      </c>
      <c r="G6" s="11">
        <f t="shared" si="0"/>
        <v>70.6</v>
      </c>
      <c r="H6" s="12" t="s">
        <v>12</v>
      </c>
    </row>
    <row r="7" s="1" customFormat="1" ht="20" customHeight="1" spans="1:8">
      <c r="A7" s="7">
        <v>5</v>
      </c>
      <c r="B7" s="13" t="s">
        <v>20</v>
      </c>
      <c r="C7" s="14" t="s">
        <v>21</v>
      </c>
      <c r="D7" s="14" t="s">
        <v>11</v>
      </c>
      <c r="E7" s="15">
        <f>VLOOKUP(C7,[1]面试总成绩!$B$3:$D$100,3,0)</f>
        <v>49.5</v>
      </c>
      <c r="F7" s="16">
        <v>96</v>
      </c>
      <c r="G7" s="16">
        <f t="shared" si="0"/>
        <v>77.4</v>
      </c>
      <c r="H7" s="14" t="s">
        <v>15</v>
      </c>
    </row>
    <row r="8" ht="20" customHeight="1" spans="1:8">
      <c r="A8" s="7">
        <v>6</v>
      </c>
      <c r="B8" s="8" t="s">
        <v>22</v>
      </c>
      <c r="C8" s="9" t="s">
        <v>23</v>
      </c>
      <c r="D8" s="9" t="s">
        <v>11</v>
      </c>
      <c r="E8" s="10">
        <f>VLOOKUP(C8,[1]面试总成绩!$B$3:$D$100,3,0)</f>
        <v>54</v>
      </c>
      <c r="F8" s="11">
        <v>84</v>
      </c>
      <c r="G8" s="11">
        <f t="shared" si="0"/>
        <v>72</v>
      </c>
      <c r="H8" s="12" t="s">
        <v>12</v>
      </c>
    </row>
    <row r="9" ht="20" customHeight="1" spans="1:8">
      <c r="A9" s="7">
        <v>7</v>
      </c>
      <c r="B9" s="8" t="s">
        <v>24</v>
      </c>
      <c r="C9" s="9" t="s">
        <v>25</v>
      </c>
      <c r="D9" s="9" t="s">
        <v>11</v>
      </c>
      <c r="E9" s="10">
        <f>VLOOKUP(C9,[1]面试总成绩!$B$3:$D$100,3,0)</f>
        <v>53</v>
      </c>
      <c r="F9" s="11">
        <v>89</v>
      </c>
      <c r="G9" s="11">
        <f t="shared" si="0"/>
        <v>74.6</v>
      </c>
      <c r="H9" s="12" t="s">
        <v>12</v>
      </c>
    </row>
    <row r="10" ht="20" customHeight="1" spans="1:8">
      <c r="A10" s="7">
        <v>8</v>
      </c>
      <c r="B10" s="8" t="s">
        <v>26</v>
      </c>
      <c r="C10" s="9" t="s">
        <v>27</v>
      </c>
      <c r="D10" s="9" t="s">
        <v>11</v>
      </c>
      <c r="E10" s="10">
        <f>VLOOKUP(C10,[1]面试总成绩!$B$3:$D$100,3,0)</f>
        <v>51</v>
      </c>
      <c r="F10" s="11">
        <v>80.4</v>
      </c>
      <c r="G10" s="11">
        <f t="shared" si="0"/>
        <v>68.64</v>
      </c>
      <c r="H10" s="12" t="s">
        <v>12</v>
      </c>
    </row>
    <row r="11" s="1" customFormat="1" ht="20" customHeight="1" spans="1:8">
      <c r="A11" s="7">
        <v>9</v>
      </c>
      <c r="B11" s="13" t="s">
        <v>28</v>
      </c>
      <c r="C11" s="14" t="s">
        <v>29</v>
      </c>
      <c r="D11" s="14" t="s">
        <v>11</v>
      </c>
      <c r="E11" s="15">
        <f>VLOOKUP(C11,[1]面试总成绩!$B$3:$D$100,3,0)</f>
        <v>56</v>
      </c>
      <c r="F11" s="16">
        <v>90.4</v>
      </c>
      <c r="G11" s="16">
        <f t="shared" si="0"/>
        <v>76.64</v>
      </c>
      <c r="H11" s="14" t="s">
        <v>15</v>
      </c>
    </row>
    <row r="12" s="1" customFormat="1" ht="20" customHeight="1" spans="1:8">
      <c r="A12" s="7">
        <v>10</v>
      </c>
      <c r="B12" s="13" t="s">
        <v>30</v>
      </c>
      <c r="C12" s="14" t="s">
        <v>31</v>
      </c>
      <c r="D12" s="14" t="s">
        <v>32</v>
      </c>
      <c r="E12" s="15">
        <f>VLOOKUP(C12,[1]面试总成绩!$B$3:$D$100,3,0)</f>
        <v>55.5</v>
      </c>
      <c r="F12" s="16">
        <v>95.4</v>
      </c>
      <c r="G12" s="16">
        <f t="shared" si="0"/>
        <v>79.44</v>
      </c>
      <c r="H12" s="14" t="s">
        <v>15</v>
      </c>
    </row>
    <row r="13" ht="20" customHeight="1" spans="1:8">
      <c r="A13" s="7">
        <v>11</v>
      </c>
      <c r="B13" s="8" t="s">
        <v>33</v>
      </c>
      <c r="C13" s="9" t="s">
        <v>34</v>
      </c>
      <c r="D13" s="12" t="s">
        <v>32</v>
      </c>
      <c r="E13" s="10">
        <f>VLOOKUP(C13,[1]面试总成绩!$B$3:$D$100,3,0)</f>
        <v>51.5</v>
      </c>
      <c r="F13" s="11">
        <v>87.6</v>
      </c>
      <c r="G13" s="11">
        <f t="shared" si="0"/>
        <v>73.16</v>
      </c>
      <c r="H13" s="12" t="s">
        <v>12</v>
      </c>
    </row>
    <row r="14" ht="20" customHeight="1" spans="1:8">
      <c r="A14" s="7">
        <v>12</v>
      </c>
      <c r="B14" s="8" t="s">
        <v>35</v>
      </c>
      <c r="C14" s="9" t="s">
        <v>36</v>
      </c>
      <c r="D14" s="12" t="s">
        <v>32</v>
      </c>
      <c r="E14" s="10">
        <f>VLOOKUP(C14,[1]面试总成绩!$B$3:$D$100,3,0)</f>
        <v>61</v>
      </c>
      <c r="F14" s="11">
        <v>85.4</v>
      </c>
      <c r="G14" s="11">
        <f t="shared" si="0"/>
        <v>75.64</v>
      </c>
      <c r="H14" s="12" t="s">
        <v>12</v>
      </c>
    </row>
    <row r="15" s="1" customFormat="1" ht="20" customHeight="1" spans="1:8">
      <c r="A15" s="7">
        <v>13</v>
      </c>
      <c r="B15" s="13" t="s">
        <v>37</v>
      </c>
      <c r="C15" s="14" t="s">
        <v>38</v>
      </c>
      <c r="D15" s="14" t="s">
        <v>32</v>
      </c>
      <c r="E15" s="15">
        <f>VLOOKUP(C15,[1]面试总成绩!$B$3:$D$100,3,0)</f>
        <v>53.5</v>
      </c>
      <c r="F15" s="16">
        <v>95.8</v>
      </c>
      <c r="G15" s="16">
        <f t="shared" si="0"/>
        <v>78.88</v>
      </c>
      <c r="H15" s="14" t="s">
        <v>15</v>
      </c>
    </row>
    <row r="16" ht="20" customHeight="1" spans="1:8">
      <c r="A16" s="7">
        <v>14</v>
      </c>
      <c r="B16" s="8" t="s">
        <v>39</v>
      </c>
      <c r="C16" s="9" t="s">
        <v>40</v>
      </c>
      <c r="D16" s="12" t="s">
        <v>32</v>
      </c>
      <c r="E16" s="10">
        <f>VLOOKUP(C16,[1]面试总成绩!$B$3:$D$100,3,0)</f>
        <v>58</v>
      </c>
      <c r="F16" s="11">
        <v>87.4</v>
      </c>
      <c r="G16" s="11">
        <f t="shared" si="0"/>
        <v>75.64</v>
      </c>
      <c r="H16" s="12" t="s">
        <v>12</v>
      </c>
    </row>
    <row r="17" ht="20" customHeight="1" spans="1:8">
      <c r="A17" s="7">
        <v>15</v>
      </c>
      <c r="B17" s="8" t="s">
        <v>41</v>
      </c>
      <c r="C17" s="9" t="s">
        <v>42</v>
      </c>
      <c r="D17" s="12" t="s">
        <v>32</v>
      </c>
      <c r="E17" s="10">
        <f>VLOOKUP(C17,[1]面试总成绩!$B$3:$D$100,3,0)</f>
        <v>59</v>
      </c>
      <c r="F17" s="11">
        <v>89.4</v>
      </c>
      <c r="G17" s="11">
        <f t="shared" si="0"/>
        <v>77.24</v>
      </c>
      <c r="H17" s="12" t="s">
        <v>12</v>
      </c>
    </row>
    <row r="18" ht="20" customHeight="1" spans="1:8">
      <c r="A18" s="7">
        <v>16</v>
      </c>
      <c r="B18" s="8" t="s">
        <v>43</v>
      </c>
      <c r="C18" s="9" t="s">
        <v>44</v>
      </c>
      <c r="D18" s="12" t="s">
        <v>45</v>
      </c>
      <c r="E18" s="10">
        <f>VLOOKUP(C18,[1]面试总成绩!$B$3:$D$100,3,0)</f>
        <v>45</v>
      </c>
      <c r="F18" s="11">
        <v>85.9</v>
      </c>
      <c r="G18" s="11">
        <f t="shared" si="0"/>
        <v>69.54</v>
      </c>
      <c r="H18" s="12" t="s">
        <v>12</v>
      </c>
    </row>
    <row r="19" ht="20" customHeight="1" spans="1:8">
      <c r="A19" s="7">
        <v>17</v>
      </c>
      <c r="B19" s="8" t="s">
        <v>46</v>
      </c>
      <c r="C19" s="9" t="s">
        <v>47</v>
      </c>
      <c r="D19" s="12" t="s">
        <v>45</v>
      </c>
      <c r="E19" s="10">
        <f>VLOOKUP(C19,[1]面试总成绩!$B$3:$D$100,3,0)</f>
        <v>51</v>
      </c>
      <c r="F19" s="11">
        <v>85.3</v>
      </c>
      <c r="G19" s="11">
        <f t="shared" si="0"/>
        <v>71.58</v>
      </c>
      <c r="H19" s="12" t="s">
        <v>12</v>
      </c>
    </row>
    <row r="20" s="1" customFormat="1" ht="20" customHeight="1" spans="1:8">
      <c r="A20" s="7">
        <v>18</v>
      </c>
      <c r="B20" s="13" t="s">
        <v>48</v>
      </c>
      <c r="C20" s="14" t="s">
        <v>49</v>
      </c>
      <c r="D20" s="14" t="s">
        <v>45</v>
      </c>
      <c r="E20" s="15">
        <f>VLOOKUP(C20,[1]面试总成绩!$B$3:$D$100,3,0)</f>
        <v>46</v>
      </c>
      <c r="F20" s="16">
        <v>89.7</v>
      </c>
      <c r="G20" s="16">
        <f t="shared" si="0"/>
        <v>72.22</v>
      </c>
      <c r="H20" s="14" t="s">
        <v>15</v>
      </c>
    </row>
    <row r="21" ht="20" customHeight="1" spans="1:8">
      <c r="A21" s="7">
        <v>19</v>
      </c>
      <c r="B21" s="8" t="s">
        <v>50</v>
      </c>
      <c r="C21" s="9" t="s">
        <v>51</v>
      </c>
      <c r="D21" s="12" t="s">
        <v>45</v>
      </c>
      <c r="E21" s="10">
        <f>VLOOKUP(C21,[1]面试总成绩!$B$3:$D$100,3,0)</f>
        <v>45</v>
      </c>
      <c r="F21" s="11">
        <v>83.5</v>
      </c>
      <c r="G21" s="11">
        <f t="shared" si="0"/>
        <v>68.1</v>
      </c>
      <c r="H21" s="12" t="s">
        <v>12</v>
      </c>
    </row>
    <row r="22" s="1" customFormat="1" ht="20" customHeight="1" spans="1:8">
      <c r="A22" s="7">
        <v>20</v>
      </c>
      <c r="B22" s="13" t="s">
        <v>52</v>
      </c>
      <c r="C22" s="14" t="s">
        <v>53</v>
      </c>
      <c r="D22" s="14" t="s">
        <v>45</v>
      </c>
      <c r="E22" s="15">
        <f>VLOOKUP(C22,[1]面试总成绩!$B$3:$D$100,3,0)</f>
        <v>46.5</v>
      </c>
      <c r="F22" s="16">
        <v>93</v>
      </c>
      <c r="G22" s="16">
        <f t="shared" si="0"/>
        <v>74.4</v>
      </c>
      <c r="H22" s="14" t="s">
        <v>15</v>
      </c>
    </row>
    <row r="23" ht="20" customHeight="1" spans="1:8">
      <c r="A23" s="7">
        <v>21</v>
      </c>
      <c r="B23" s="8" t="s">
        <v>54</v>
      </c>
      <c r="C23" s="9" t="s">
        <v>55</v>
      </c>
      <c r="D23" s="12" t="s">
        <v>45</v>
      </c>
      <c r="E23" s="10">
        <f>VLOOKUP(C23,[1]面试总成绩!$B$3:$D$100,3,0)</f>
        <v>45.5</v>
      </c>
      <c r="F23" s="11">
        <v>89.24</v>
      </c>
      <c r="G23" s="11">
        <f t="shared" si="0"/>
        <v>71.744</v>
      </c>
      <c r="H23" s="12" t="s">
        <v>12</v>
      </c>
    </row>
    <row r="24" ht="20" customHeight="1" spans="1:8">
      <c r="A24" s="7">
        <v>22</v>
      </c>
      <c r="B24" s="8" t="s">
        <v>56</v>
      </c>
      <c r="C24" s="9" t="s">
        <v>57</v>
      </c>
      <c r="D24" s="12" t="s">
        <v>58</v>
      </c>
      <c r="E24" s="10">
        <f>VLOOKUP(C24,[1]面试总成绩!$B$3:$D$100,3,0)</f>
        <v>56.5</v>
      </c>
      <c r="F24" s="11">
        <v>88.6</v>
      </c>
      <c r="G24" s="11">
        <f t="shared" si="0"/>
        <v>75.76</v>
      </c>
      <c r="H24" s="12" t="s">
        <v>12</v>
      </c>
    </row>
    <row r="25" ht="20" customHeight="1" spans="1:8">
      <c r="A25" s="7">
        <v>23</v>
      </c>
      <c r="B25" s="8" t="s">
        <v>59</v>
      </c>
      <c r="C25" s="9" t="s">
        <v>60</v>
      </c>
      <c r="D25" s="12" t="s">
        <v>58</v>
      </c>
      <c r="E25" s="10">
        <f>VLOOKUP(C25,[1]面试总成绩!$B$3:$D$100,3,0)</f>
        <v>50.5</v>
      </c>
      <c r="F25" s="11">
        <v>89.2</v>
      </c>
      <c r="G25" s="11">
        <f t="shared" si="0"/>
        <v>73.72</v>
      </c>
      <c r="H25" s="12" t="s">
        <v>12</v>
      </c>
    </row>
    <row r="26" ht="20" customHeight="1" spans="1:8">
      <c r="A26" s="7">
        <v>24</v>
      </c>
      <c r="B26" s="8" t="s">
        <v>61</v>
      </c>
      <c r="C26" s="9" t="s">
        <v>62</v>
      </c>
      <c r="D26" s="12" t="s">
        <v>58</v>
      </c>
      <c r="E26" s="10">
        <f>VLOOKUP(C26,[1]面试总成绩!$B$3:$D$100,3,0)</f>
        <v>52</v>
      </c>
      <c r="F26" s="11">
        <v>85</v>
      </c>
      <c r="G26" s="11">
        <f t="shared" si="0"/>
        <v>71.8</v>
      </c>
      <c r="H26" s="12" t="s">
        <v>12</v>
      </c>
    </row>
    <row r="27" s="1" customFormat="1" ht="20" customHeight="1" spans="1:8">
      <c r="A27" s="7">
        <v>25</v>
      </c>
      <c r="B27" s="13" t="s">
        <v>63</v>
      </c>
      <c r="C27" s="14" t="s">
        <v>64</v>
      </c>
      <c r="D27" s="14" t="s">
        <v>58</v>
      </c>
      <c r="E27" s="15">
        <f>VLOOKUP(C27,[1]面试总成绩!$B$3:$D$100,3,0)</f>
        <v>59.5</v>
      </c>
      <c r="F27" s="16">
        <v>94.4</v>
      </c>
      <c r="G27" s="16">
        <f t="shared" si="0"/>
        <v>80.44</v>
      </c>
      <c r="H27" s="14" t="s">
        <v>15</v>
      </c>
    </row>
    <row r="28" s="1" customFormat="1" ht="20" customHeight="1" spans="1:8">
      <c r="A28" s="7">
        <v>26</v>
      </c>
      <c r="B28" s="13" t="s">
        <v>65</v>
      </c>
      <c r="C28" s="14" t="s">
        <v>66</v>
      </c>
      <c r="D28" s="14" t="s">
        <v>58</v>
      </c>
      <c r="E28" s="15">
        <f>VLOOKUP(C28,[1]面试总成绩!$B$3:$D$100,3,0)</f>
        <v>52</v>
      </c>
      <c r="F28" s="16">
        <v>93.2</v>
      </c>
      <c r="G28" s="16">
        <f t="shared" si="0"/>
        <v>76.72</v>
      </c>
      <c r="H28" s="14" t="s">
        <v>15</v>
      </c>
    </row>
    <row r="29" ht="20" customHeight="1" spans="1:8">
      <c r="A29" s="7">
        <v>27</v>
      </c>
      <c r="B29" s="8" t="s">
        <v>67</v>
      </c>
      <c r="C29" s="9" t="s">
        <v>68</v>
      </c>
      <c r="D29" s="12" t="s">
        <v>58</v>
      </c>
      <c r="E29" s="10">
        <f>VLOOKUP(C29,[1]面试总成绩!$B$3:$D$100,3,0)</f>
        <v>43.5</v>
      </c>
      <c r="F29" s="11">
        <v>95.6</v>
      </c>
      <c r="G29" s="11">
        <f t="shared" si="0"/>
        <v>74.76</v>
      </c>
      <c r="H29" s="12" t="s">
        <v>12</v>
      </c>
    </row>
    <row r="30" s="1" customFormat="1" ht="20" customHeight="1" spans="1:8">
      <c r="A30" s="7">
        <v>28</v>
      </c>
      <c r="B30" s="13" t="s">
        <v>69</v>
      </c>
      <c r="C30" s="14" t="s">
        <v>70</v>
      </c>
      <c r="D30" s="14" t="s">
        <v>71</v>
      </c>
      <c r="E30" s="15">
        <f>VLOOKUP(C30,[1]面试总成绩!$B$3:$D$100,3,0)</f>
        <v>49.5</v>
      </c>
      <c r="F30" s="16">
        <v>89</v>
      </c>
      <c r="G30" s="16">
        <f t="shared" si="0"/>
        <v>73.2</v>
      </c>
      <c r="H30" s="14" t="s">
        <v>15</v>
      </c>
    </row>
    <row r="31" ht="20" customHeight="1" spans="1:8">
      <c r="A31" s="7">
        <v>29</v>
      </c>
      <c r="B31" s="8" t="s">
        <v>72</v>
      </c>
      <c r="C31" s="9" t="s">
        <v>73</v>
      </c>
      <c r="D31" s="12" t="s">
        <v>71</v>
      </c>
      <c r="E31" s="10">
        <f>VLOOKUP(C31,[1]面试总成绩!$B$3:$D$100,3,0)</f>
        <v>47.5</v>
      </c>
      <c r="F31" s="11">
        <v>88.6</v>
      </c>
      <c r="G31" s="11">
        <f t="shared" si="0"/>
        <v>72.16</v>
      </c>
      <c r="H31" s="12" t="s">
        <v>12</v>
      </c>
    </row>
    <row r="32" ht="20" customHeight="1" spans="1:8">
      <c r="A32" s="7">
        <v>30</v>
      </c>
      <c r="B32" s="8" t="s">
        <v>74</v>
      </c>
      <c r="C32" s="9" t="s">
        <v>75</v>
      </c>
      <c r="D32" s="12" t="s">
        <v>71</v>
      </c>
      <c r="E32" s="10">
        <f>VLOOKUP(C32,[1]面试总成绩!$B$3:$D$100,3,0)</f>
        <v>53.5</v>
      </c>
      <c r="F32" s="11">
        <v>84.2</v>
      </c>
      <c r="G32" s="11">
        <f t="shared" si="0"/>
        <v>71.92</v>
      </c>
      <c r="H32" s="12" t="s">
        <v>12</v>
      </c>
    </row>
    <row r="33" s="1" customFormat="1" ht="20" customHeight="1" spans="1:8">
      <c r="A33" s="7">
        <v>31</v>
      </c>
      <c r="B33" s="13" t="s">
        <v>76</v>
      </c>
      <c r="C33" s="14" t="s">
        <v>77</v>
      </c>
      <c r="D33" s="14" t="s">
        <v>78</v>
      </c>
      <c r="E33" s="15">
        <f>VLOOKUP(C33,[1]面试总成绩!$B$3:$D$100,3,0)</f>
        <v>54.5</v>
      </c>
      <c r="F33" s="16">
        <v>87</v>
      </c>
      <c r="G33" s="16">
        <f t="shared" si="0"/>
        <v>74</v>
      </c>
      <c r="H33" s="14" t="s">
        <v>15</v>
      </c>
    </row>
    <row r="34" ht="20" customHeight="1" spans="1:8">
      <c r="A34" s="7">
        <v>32</v>
      </c>
      <c r="B34" s="8" t="s">
        <v>79</v>
      </c>
      <c r="C34" s="9" t="s">
        <v>80</v>
      </c>
      <c r="D34" s="12" t="s">
        <v>78</v>
      </c>
      <c r="E34" s="10">
        <f>VLOOKUP(C34,[1]面试总成绩!$B$3:$D$100,3,0)</f>
        <v>46</v>
      </c>
      <c r="F34" s="11">
        <v>84.8</v>
      </c>
      <c r="G34" s="11">
        <f t="shared" si="0"/>
        <v>69.28</v>
      </c>
      <c r="H34" s="12" t="s">
        <v>12</v>
      </c>
    </row>
    <row r="35" s="1" customFormat="1" ht="20" customHeight="1" spans="1:8">
      <c r="A35" s="7">
        <v>33</v>
      </c>
      <c r="B35" s="13" t="s">
        <v>81</v>
      </c>
      <c r="C35" s="14" t="s">
        <v>82</v>
      </c>
      <c r="D35" s="14" t="s">
        <v>83</v>
      </c>
      <c r="E35" s="15">
        <f>VLOOKUP(C35,[1]面试总成绩!$B$3:$D$100,3,0)</f>
        <v>48.5</v>
      </c>
      <c r="F35" s="16">
        <v>89.6</v>
      </c>
      <c r="G35" s="16">
        <f t="shared" si="0"/>
        <v>73.16</v>
      </c>
      <c r="H35" s="14" t="s">
        <v>15</v>
      </c>
    </row>
    <row r="36" ht="20" customHeight="1" spans="1:8">
      <c r="A36" s="7">
        <v>34</v>
      </c>
      <c r="B36" s="8" t="s">
        <v>84</v>
      </c>
      <c r="C36" s="9" t="s">
        <v>85</v>
      </c>
      <c r="D36" s="12" t="s">
        <v>83</v>
      </c>
      <c r="E36" s="10">
        <f>VLOOKUP(C36,[1]面试总成绩!$B$3:$D$100,3,0)</f>
        <v>53.5</v>
      </c>
      <c r="F36" s="11" t="e">
        <v>#DIV/0!</v>
      </c>
      <c r="G36" s="11" t="e">
        <f t="shared" si="0"/>
        <v>#DIV/0!</v>
      </c>
      <c r="H36" s="12" t="s">
        <v>86</v>
      </c>
    </row>
    <row r="37" ht="20" customHeight="1" spans="1:8">
      <c r="A37" s="7">
        <v>35</v>
      </c>
      <c r="B37" s="8" t="s">
        <v>87</v>
      </c>
      <c r="C37" s="9" t="s">
        <v>88</v>
      </c>
      <c r="D37" s="12" t="s">
        <v>83</v>
      </c>
      <c r="E37" s="10">
        <f>VLOOKUP(C37,[1]面试总成绩!$B$3:$D$100,3,0)</f>
        <v>44.5</v>
      </c>
      <c r="F37" s="11">
        <v>84.8</v>
      </c>
      <c r="G37" s="11">
        <f t="shared" si="0"/>
        <v>68.68</v>
      </c>
      <c r="H37" s="12" t="s">
        <v>12</v>
      </c>
    </row>
    <row r="38" ht="20" customHeight="1" spans="1:8">
      <c r="A38" s="7">
        <v>36</v>
      </c>
      <c r="B38" s="8" t="s">
        <v>89</v>
      </c>
      <c r="C38" s="9" t="s">
        <v>90</v>
      </c>
      <c r="D38" s="12" t="s">
        <v>91</v>
      </c>
      <c r="E38" s="10">
        <f>VLOOKUP(C38,[1]面试总成绩!$B$3:$D$100,3,0)</f>
        <v>54</v>
      </c>
      <c r="F38" s="11">
        <v>85</v>
      </c>
      <c r="G38" s="11">
        <f t="shared" si="0"/>
        <v>72.6</v>
      </c>
      <c r="H38" s="12" t="s">
        <v>12</v>
      </c>
    </row>
    <row r="39" s="1" customFormat="1" ht="20" customHeight="1" spans="1:8">
      <c r="A39" s="7">
        <v>37</v>
      </c>
      <c r="B39" s="13" t="s">
        <v>92</v>
      </c>
      <c r="C39" s="14" t="s">
        <v>93</v>
      </c>
      <c r="D39" s="14" t="s">
        <v>91</v>
      </c>
      <c r="E39" s="15">
        <f>VLOOKUP(C39,[1]面试总成绩!$B$3:$D$100,3,0)</f>
        <v>54</v>
      </c>
      <c r="F39" s="16">
        <v>89.24</v>
      </c>
      <c r="G39" s="16">
        <f t="shared" si="0"/>
        <v>75.144</v>
      </c>
      <c r="H39" s="14" t="s">
        <v>15</v>
      </c>
    </row>
    <row r="40" ht="20" customHeight="1" spans="1:8">
      <c r="A40" s="7">
        <v>38</v>
      </c>
      <c r="B40" s="8" t="s">
        <v>94</v>
      </c>
      <c r="C40" s="9" t="s">
        <v>95</v>
      </c>
      <c r="D40" s="12" t="s">
        <v>91</v>
      </c>
      <c r="E40" s="10">
        <f>VLOOKUP(C40,[1]面试总成绩!$B$3:$D$100,3,0)</f>
        <v>53</v>
      </c>
      <c r="F40" s="11">
        <v>83.1</v>
      </c>
      <c r="G40" s="11">
        <f t="shared" si="0"/>
        <v>71.06</v>
      </c>
      <c r="H40" s="12" t="s">
        <v>12</v>
      </c>
    </row>
    <row r="41" ht="20" customHeight="1" spans="1:8">
      <c r="A41" s="7">
        <v>39</v>
      </c>
      <c r="B41" s="8" t="s">
        <v>96</v>
      </c>
      <c r="C41" s="9" t="s">
        <v>97</v>
      </c>
      <c r="D41" s="12" t="s">
        <v>98</v>
      </c>
      <c r="E41" s="10">
        <f>VLOOKUP(C41,[1]面试总成绩!$B$3:$D$100,3,0)</f>
        <v>47.5</v>
      </c>
      <c r="F41" s="11">
        <v>82.61</v>
      </c>
      <c r="G41" s="11">
        <f t="shared" si="0"/>
        <v>68.566</v>
      </c>
      <c r="H41" s="12" t="s">
        <v>12</v>
      </c>
    </row>
    <row r="42" ht="20" customHeight="1" spans="1:8">
      <c r="A42" s="7">
        <v>40</v>
      </c>
      <c r="B42" s="8" t="s">
        <v>99</v>
      </c>
      <c r="C42" s="9" t="s">
        <v>100</v>
      </c>
      <c r="D42" s="12" t="s">
        <v>98</v>
      </c>
      <c r="E42" s="10">
        <f>VLOOKUP(C42,[1]面试总成绩!$B$3:$D$100,3,0)</f>
        <v>47.5</v>
      </c>
      <c r="F42" s="11">
        <v>81.44</v>
      </c>
      <c r="G42" s="11">
        <f t="shared" si="0"/>
        <v>67.864</v>
      </c>
      <c r="H42" s="12" t="s">
        <v>12</v>
      </c>
    </row>
    <row r="43" s="1" customFormat="1" ht="20" customHeight="1" spans="1:8">
      <c r="A43" s="7">
        <v>41</v>
      </c>
      <c r="B43" s="13" t="s">
        <v>101</v>
      </c>
      <c r="C43" s="14" t="s">
        <v>102</v>
      </c>
      <c r="D43" s="14" t="s">
        <v>98</v>
      </c>
      <c r="E43" s="15">
        <f>VLOOKUP(C43,[1]面试总成绩!$B$3:$D$100,3,0)</f>
        <v>63.5</v>
      </c>
      <c r="F43" s="16">
        <v>86.05</v>
      </c>
      <c r="G43" s="16">
        <f t="shared" si="0"/>
        <v>77.03</v>
      </c>
      <c r="H43" s="14" t="s">
        <v>15</v>
      </c>
    </row>
    <row r="44" s="1" customFormat="1" ht="20" customHeight="1" spans="1:8">
      <c r="A44" s="7">
        <v>42</v>
      </c>
      <c r="B44" s="13" t="s">
        <v>103</v>
      </c>
      <c r="C44" s="14" t="s">
        <v>104</v>
      </c>
      <c r="D44" s="14" t="s">
        <v>105</v>
      </c>
      <c r="E44" s="15">
        <f>VLOOKUP(C44,[1]面试总成绩!$B$3:$D$100,3,0)</f>
        <v>62.5</v>
      </c>
      <c r="F44" s="16">
        <v>91.21</v>
      </c>
      <c r="G44" s="16">
        <f t="shared" si="0"/>
        <v>79.726</v>
      </c>
      <c r="H44" s="14" t="s">
        <v>15</v>
      </c>
    </row>
    <row r="45" ht="20" customHeight="1" spans="1:8">
      <c r="A45" s="7">
        <v>43</v>
      </c>
      <c r="B45" s="8" t="s">
        <v>106</v>
      </c>
      <c r="C45" s="9" t="s">
        <v>107</v>
      </c>
      <c r="D45" s="12" t="s">
        <v>105</v>
      </c>
      <c r="E45" s="10">
        <f>VLOOKUP(C45,[1]面试总成绩!$B$3:$D$100,3,0)</f>
        <v>53.5</v>
      </c>
      <c r="F45" s="11">
        <v>85.01</v>
      </c>
      <c r="G45" s="11">
        <f t="shared" si="0"/>
        <v>72.406</v>
      </c>
      <c r="H45" s="12" t="s">
        <v>12</v>
      </c>
    </row>
    <row r="46" ht="20" customHeight="1" spans="1:8">
      <c r="A46" s="7">
        <v>44</v>
      </c>
      <c r="B46" s="8" t="s">
        <v>108</v>
      </c>
      <c r="C46" s="9" t="s">
        <v>109</v>
      </c>
      <c r="D46" s="12" t="s">
        <v>105</v>
      </c>
      <c r="E46" s="10">
        <f>VLOOKUP(C46,[1]面试总成绩!$B$3:$D$100,3,0)</f>
        <v>62</v>
      </c>
      <c r="F46" s="11">
        <v>83.39</v>
      </c>
      <c r="G46" s="11">
        <f t="shared" si="0"/>
        <v>74.834</v>
      </c>
      <c r="H46" s="12" t="s">
        <v>12</v>
      </c>
    </row>
    <row r="47" ht="20" customHeight="1" spans="1:8">
      <c r="A47" s="7">
        <v>45</v>
      </c>
      <c r="B47" s="8" t="s">
        <v>110</v>
      </c>
      <c r="C47" s="9" t="s">
        <v>111</v>
      </c>
      <c r="D47" s="12" t="s">
        <v>112</v>
      </c>
      <c r="E47" s="10">
        <f>VLOOKUP(C47,[1]面试总成绩!$B$3:$D$100,3,0)</f>
        <v>51.5</v>
      </c>
      <c r="F47" s="11">
        <v>88.8</v>
      </c>
      <c r="G47" s="11">
        <f t="shared" si="0"/>
        <v>73.88</v>
      </c>
      <c r="H47" s="12" t="s">
        <v>12</v>
      </c>
    </row>
    <row r="48" s="1" customFormat="1" ht="20" customHeight="1" spans="1:8">
      <c r="A48" s="7">
        <v>46</v>
      </c>
      <c r="B48" s="13" t="s">
        <v>113</v>
      </c>
      <c r="C48" s="14" t="s">
        <v>114</v>
      </c>
      <c r="D48" s="14" t="s">
        <v>112</v>
      </c>
      <c r="E48" s="15">
        <f>VLOOKUP(C48,[1]面试总成绩!$B$3:$D$100,3,0)</f>
        <v>65.5</v>
      </c>
      <c r="F48" s="16">
        <v>89</v>
      </c>
      <c r="G48" s="16">
        <f t="shared" si="0"/>
        <v>79.6</v>
      </c>
      <c r="H48" s="14" t="s">
        <v>15</v>
      </c>
    </row>
    <row r="49" ht="20" customHeight="1" spans="1:8">
      <c r="A49" s="7">
        <v>47</v>
      </c>
      <c r="B49" s="8" t="s">
        <v>115</v>
      </c>
      <c r="C49" s="9" t="s">
        <v>116</v>
      </c>
      <c r="D49" s="12" t="s">
        <v>112</v>
      </c>
      <c r="E49" s="10">
        <f>VLOOKUP(C49,[1]面试总成绩!$B$3:$D$100,3,0)</f>
        <v>58</v>
      </c>
      <c r="F49" s="11">
        <v>92.06</v>
      </c>
      <c r="G49" s="11">
        <f t="shared" si="0"/>
        <v>78.436</v>
      </c>
      <c r="H49" s="12" t="s">
        <v>12</v>
      </c>
    </row>
    <row r="50" ht="20" customHeight="1" spans="1:8">
      <c r="A50" s="7">
        <v>48</v>
      </c>
      <c r="B50" s="8" t="s">
        <v>117</v>
      </c>
      <c r="C50" s="9" t="s">
        <v>118</v>
      </c>
      <c r="D50" s="12" t="s">
        <v>119</v>
      </c>
      <c r="E50" s="10">
        <f>VLOOKUP(C50,[1]面试总成绩!$B$3:$D$100,3,0)</f>
        <v>55</v>
      </c>
      <c r="F50" s="11">
        <v>82.2</v>
      </c>
      <c r="G50" s="11">
        <f t="shared" si="0"/>
        <v>71.32</v>
      </c>
      <c r="H50" s="12" t="s">
        <v>12</v>
      </c>
    </row>
    <row r="51" ht="20" customHeight="1" spans="1:8">
      <c r="A51" s="7">
        <v>49</v>
      </c>
      <c r="B51" s="8" t="s">
        <v>120</v>
      </c>
      <c r="C51" s="9" t="s">
        <v>121</v>
      </c>
      <c r="D51" s="12" t="s">
        <v>119</v>
      </c>
      <c r="E51" s="10">
        <f>VLOOKUP(C51,[1]面试总成绩!$B$3:$D$100,3,0)</f>
        <v>53</v>
      </c>
      <c r="F51" s="11">
        <v>85.2</v>
      </c>
      <c r="G51" s="11">
        <f t="shared" si="0"/>
        <v>72.32</v>
      </c>
      <c r="H51" s="12" t="s">
        <v>12</v>
      </c>
    </row>
    <row r="52" s="1" customFormat="1" ht="20" customHeight="1" spans="1:8">
      <c r="A52" s="7">
        <v>50</v>
      </c>
      <c r="B52" s="13" t="s">
        <v>122</v>
      </c>
      <c r="C52" s="14" t="s">
        <v>123</v>
      </c>
      <c r="D52" s="14" t="s">
        <v>119</v>
      </c>
      <c r="E52" s="15">
        <f>VLOOKUP(C52,[1]面试总成绩!$B$3:$D$100,3,0)</f>
        <v>60</v>
      </c>
      <c r="F52" s="16">
        <v>91.6</v>
      </c>
      <c r="G52" s="16">
        <f t="shared" si="0"/>
        <v>78.96</v>
      </c>
      <c r="H52" s="14" t="s">
        <v>15</v>
      </c>
    </row>
    <row r="53" ht="20" customHeight="1" spans="1:8">
      <c r="A53" s="7">
        <v>51</v>
      </c>
      <c r="B53" s="8" t="s">
        <v>124</v>
      </c>
      <c r="C53" s="9" t="s">
        <v>125</v>
      </c>
      <c r="D53" s="12" t="s">
        <v>126</v>
      </c>
      <c r="E53" s="10">
        <f>VLOOKUP(C53,[1]面试总成绩!$B$3:$D$100,3,0)</f>
        <v>40</v>
      </c>
      <c r="F53" s="11">
        <v>86.2</v>
      </c>
      <c r="G53" s="11">
        <f t="shared" si="0"/>
        <v>67.72</v>
      </c>
      <c r="H53" s="12" t="s">
        <v>12</v>
      </c>
    </row>
    <row r="54" s="1" customFormat="1" ht="20" customHeight="1" spans="1:8">
      <c r="A54" s="7">
        <v>52</v>
      </c>
      <c r="B54" s="13" t="s">
        <v>127</v>
      </c>
      <c r="C54" s="14" t="s">
        <v>128</v>
      </c>
      <c r="D54" s="14" t="s">
        <v>126</v>
      </c>
      <c r="E54" s="15">
        <f>VLOOKUP(C54,[1]面试总成绩!$B$3:$D$100,3,0)</f>
        <v>43.5</v>
      </c>
      <c r="F54" s="16">
        <v>90.6</v>
      </c>
      <c r="G54" s="16">
        <f t="shared" si="0"/>
        <v>71.76</v>
      </c>
      <c r="H54" s="14" t="s">
        <v>15</v>
      </c>
    </row>
    <row r="55" ht="20" customHeight="1" spans="1:8">
      <c r="A55" s="7">
        <v>53</v>
      </c>
      <c r="B55" s="8" t="s">
        <v>129</v>
      </c>
      <c r="C55" s="9" t="s">
        <v>130</v>
      </c>
      <c r="D55" s="12" t="s">
        <v>126</v>
      </c>
      <c r="E55" s="10">
        <f>VLOOKUP(C55,[1]面试总成绩!$B$3:$D$100,3,0)</f>
        <v>39</v>
      </c>
      <c r="F55" s="11">
        <v>85.4</v>
      </c>
      <c r="G55" s="11">
        <f t="shared" si="0"/>
        <v>66.84</v>
      </c>
      <c r="H55" s="12" t="s">
        <v>12</v>
      </c>
    </row>
    <row r="56" ht="20" customHeight="1" spans="1:8">
      <c r="A56" s="7">
        <v>54</v>
      </c>
      <c r="B56" s="8" t="s">
        <v>131</v>
      </c>
      <c r="C56" s="9" t="s">
        <v>132</v>
      </c>
      <c r="D56" s="12" t="s">
        <v>133</v>
      </c>
      <c r="E56" s="10">
        <f>VLOOKUP(C56,[1]面试总成绩!$B$3:$D$100,3,0)</f>
        <v>35.5</v>
      </c>
      <c r="F56" s="11">
        <v>82.6</v>
      </c>
      <c r="G56" s="11">
        <f t="shared" si="0"/>
        <v>63.76</v>
      </c>
      <c r="H56" s="12" t="s">
        <v>12</v>
      </c>
    </row>
    <row r="57" ht="20" customHeight="1" spans="1:8">
      <c r="A57" s="7">
        <v>55</v>
      </c>
      <c r="B57" s="8" t="s">
        <v>134</v>
      </c>
      <c r="C57" s="9" t="s">
        <v>135</v>
      </c>
      <c r="D57" s="12" t="s">
        <v>133</v>
      </c>
      <c r="E57" s="10">
        <f>VLOOKUP(C57,[1]面试总成绩!$B$3:$D$100,3,0)</f>
        <v>43.5</v>
      </c>
      <c r="F57" s="11">
        <v>88.4</v>
      </c>
      <c r="G57" s="11">
        <f t="shared" si="0"/>
        <v>70.44</v>
      </c>
      <c r="H57" s="12" t="s">
        <v>12</v>
      </c>
    </row>
    <row r="58" s="1" customFormat="1" ht="20" customHeight="1" spans="1:8">
      <c r="A58" s="7">
        <v>56</v>
      </c>
      <c r="B58" s="13" t="s">
        <v>136</v>
      </c>
      <c r="C58" s="14" t="s">
        <v>137</v>
      </c>
      <c r="D58" s="14" t="s">
        <v>133</v>
      </c>
      <c r="E58" s="15">
        <f>VLOOKUP(C58,[1]面试总成绩!$B$3:$D$100,3,0)</f>
        <v>54</v>
      </c>
      <c r="F58" s="16">
        <v>93.2</v>
      </c>
      <c r="G58" s="16">
        <f t="shared" si="0"/>
        <v>77.52</v>
      </c>
      <c r="H58" s="14" t="s">
        <v>15</v>
      </c>
    </row>
    <row r="59" s="1" customFormat="1" ht="20" customHeight="1" spans="1:8">
      <c r="A59" s="7">
        <v>57</v>
      </c>
      <c r="B59" s="13" t="s">
        <v>138</v>
      </c>
      <c r="C59" s="14" t="s">
        <v>139</v>
      </c>
      <c r="D59" s="14" t="s">
        <v>140</v>
      </c>
      <c r="E59" s="15">
        <f>VLOOKUP(C59,[1]面试总成绩!$B$3:$D$100,3,0)</f>
        <v>57.5</v>
      </c>
      <c r="F59" s="16">
        <v>89.6</v>
      </c>
      <c r="G59" s="16">
        <f t="shared" si="0"/>
        <v>76.76</v>
      </c>
      <c r="H59" s="14" t="s">
        <v>15</v>
      </c>
    </row>
    <row r="60" ht="20" customHeight="1" spans="1:8">
      <c r="A60" s="7">
        <v>58</v>
      </c>
      <c r="B60" s="8" t="s">
        <v>141</v>
      </c>
      <c r="C60" s="9" t="s">
        <v>142</v>
      </c>
      <c r="D60" s="12" t="s">
        <v>140</v>
      </c>
      <c r="E60" s="10">
        <f>VLOOKUP(C60,[1]面试总成绩!$B$3:$D$100,3,0)</f>
        <v>21</v>
      </c>
      <c r="F60" s="11">
        <v>86.4</v>
      </c>
      <c r="G60" s="11">
        <f t="shared" si="0"/>
        <v>60.24</v>
      </c>
      <c r="H60" s="12" t="s">
        <v>12</v>
      </c>
    </row>
    <row r="61" ht="20" customHeight="1" spans="1:8">
      <c r="A61" s="7">
        <v>59</v>
      </c>
      <c r="B61" s="8" t="s">
        <v>143</v>
      </c>
      <c r="C61" s="9" t="s">
        <v>144</v>
      </c>
      <c r="D61" s="12" t="s">
        <v>145</v>
      </c>
      <c r="E61" s="10">
        <f>VLOOKUP(C61,[1]面试总成绩!$B$3:$D$100,3,0)</f>
        <v>48.5</v>
      </c>
      <c r="F61" s="11">
        <v>84.44</v>
      </c>
      <c r="G61" s="11">
        <f t="shared" si="0"/>
        <v>70.064</v>
      </c>
      <c r="H61" s="12" t="s">
        <v>12</v>
      </c>
    </row>
    <row r="62" ht="20" customHeight="1" spans="1:8">
      <c r="A62" s="7">
        <v>60</v>
      </c>
      <c r="B62" s="8" t="s">
        <v>146</v>
      </c>
      <c r="C62" s="9" t="s">
        <v>147</v>
      </c>
      <c r="D62" s="12" t="s">
        <v>145</v>
      </c>
      <c r="E62" s="10">
        <f>VLOOKUP(C62,[1]面试总成绩!$B$3:$D$100,3,0)</f>
        <v>51.5</v>
      </c>
      <c r="F62" s="11">
        <v>83.58</v>
      </c>
      <c r="G62" s="11">
        <f t="shared" si="0"/>
        <v>70.748</v>
      </c>
      <c r="H62" s="12" t="s">
        <v>12</v>
      </c>
    </row>
    <row r="63" s="1" customFormat="1" ht="20" customHeight="1" spans="1:8">
      <c r="A63" s="7">
        <v>61</v>
      </c>
      <c r="B63" s="13" t="s">
        <v>148</v>
      </c>
      <c r="C63" s="14" t="s">
        <v>149</v>
      </c>
      <c r="D63" s="14" t="s">
        <v>145</v>
      </c>
      <c r="E63" s="15">
        <f>VLOOKUP(C63,[1]面试总成绩!$B$3:$D$100,3,0)</f>
        <v>53.5</v>
      </c>
      <c r="F63" s="16">
        <v>88.86</v>
      </c>
      <c r="G63" s="16">
        <f t="shared" si="0"/>
        <v>74.716</v>
      </c>
      <c r="H63" s="14" t="s">
        <v>15</v>
      </c>
    </row>
    <row r="64" ht="20" customHeight="1" spans="1:8">
      <c r="A64" s="7">
        <v>62</v>
      </c>
      <c r="B64" s="8" t="s">
        <v>150</v>
      </c>
      <c r="C64" s="9" t="s">
        <v>151</v>
      </c>
      <c r="D64" s="12" t="s">
        <v>145</v>
      </c>
      <c r="E64" s="10">
        <f>VLOOKUP(C64,[1]面试总成绩!$B$3:$D$100,3,0)</f>
        <v>54</v>
      </c>
      <c r="F64" s="11">
        <v>83.08</v>
      </c>
      <c r="G64" s="11">
        <f t="shared" si="0"/>
        <v>71.448</v>
      </c>
      <c r="H64" s="12" t="s">
        <v>12</v>
      </c>
    </row>
    <row r="65" s="1" customFormat="1" ht="20" customHeight="1" spans="1:8">
      <c r="A65" s="7">
        <v>63</v>
      </c>
      <c r="B65" s="13" t="s">
        <v>152</v>
      </c>
      <c r="C65" s="14" t="s">
        <v>153</v>
      </c>
      <c r="D65" s="14" t="s">
        <v>145</v>
      </c>
      <c r="E65" s="15">
        <f>VLOOKUP(C65,[1]面试总成绩!$B$3:$D$100,3,0)</f>
        <v>55.5</v>
      </c>
      <c r="F65" s="16">
        <v>88.08</v>
      </c>
      <c r="G65" s="16">
        <f t="shared" si="0"/>
        <v>75.048</v>
      </c>
      <c r="H65" s="14" t="s">
        <v>15</v>
      </c>
    </row>
    <row r="66" ht="20" customHeight="1" spans="1:8">
      <c r="A66" s="7">
        <v>64</v>
      </c>
      <c r="B66" s="8" t="s">
        <v>154</v>
      </c>
      <c r="C66" s="9" t="s">
        <v>155</v>
      </c>
      <c r="D66" s="12" t="s">
        <v>145</v>
      </c>
      <c r="E66" s="10">
        <f>VLOOKUP(C66,[1]面试总成绩!$B$3:$D$100,3,0)</f>
        <v>49</v>
      </c>
      <c r="F66" s="11">
        <v>86.32</v>
      </c>
      <c r="G66" s="11">
        <f t="shared" si="0"/>
        <v>71.392</v>
      </c>
      <c r="H66" s="12" t="s">
        <v>12</v>
      </c>
    </row>
    <row r="67" ht="20" customHeight="1" spans="1:8">
      <c r="A67" s="7">
        <v>65</v>
      </c>
      <c r="B67" s="8" t="s">
        <v>156</v>
      </c>
      <c r="C67" s="9" t="s">
        <v>157</v>
      </c>
      <c r="D67" s="12" t="s">
        <v>145</v>
      </c>
      <c r="E67" s="10">
        <f>VLOOKUP(C67,[1]面试总成绩!$B$3:$D$100,3,0)</f>
        <v>49</v>
      </c>
      <c r="F67" s="11">
        <v>86.12</v>
      </c>
      <c r="G67" s="11">
        <f t="shared" ref="G67:G100" si="1">E67*40%+F67*60%</f>
        <v>71.272</v>
      </c>
      <c r="H67" s="12" t="s">
        <v>12</v>
      </c>
    </row>
    <row r="68" ht="20" customHeight="1" spans="1:8">
      <c r="A68" s="7">
        <v>66</v>
      </c>
      <c r="B68" s="8" t="s">
        <v>158</v>
      </c>
      <c r="C68" s="9" t="s">
        <v>159</v>
      </c>
      <c r="D68" s="12" t="s">
        <v>145</v>
      </c>
      <c r="E68" s="10">
        <f>VLOOKUP(C68,[1]面试总成绩!$B$3:$D$100,3,0)</f>
        <v>54</v>
      </c>
      <c r="F68" s="11">
        <v>81.78</v>
      </c>
      <c r="G68" s="11">
        <f t="shared" si="1"/>
        <v>70.668</v>
      </c>
      <c r="H68" s="12" t="s">
        <v>12</v>
      </c>
    </row>
    <row r="69" ht="20" customHeight="1" spans="1:8">
      <c r="A69" s="7">
        <v>67</v>
      </c>
      <c r="B69" s="8" t="s">
        <v>160</v>
      </c>
      <c r="C69" s="9" t="s">
        <v>161</v>
      </c>
      <c r="D69" s="12" t="s">
        <v>145</v>
      </c>
      <c r="E69" s="10">
        <f>VLOOKUP(C69,[1]面试总成绩!$B$3:$D$100,3,0)</f>
        <v>50.5</v>
      </c>
      <c r="F69" s="11">
        <v>86.8</v>
      </c>
      <c r="G69" s="11">
        <f t="shared" si="1"/>
        <v>72.28</v>
      </c>
      <c r="H69" s="12" t="s">
        <v>12</v>
      </c>
    </row>
    <row r="70" ht="20" customHeight="1" spans="1:8">
      <c r="A70" s="7">
        <v>68</v>
      </c>
      <c r="B70" s="8" t="s">
        <v>162</v>
      </c>
      <c r="C70" s="9" t="s">
        <v>163</v>
      </c>
      <c r="D70" s="12" t="s">
        <v>145</v>
      </c>
      <c r="E70" s="10">
        <f>VLOOKUP(C70,[1]面试总成绩!$B$3:$D$100,3,0)</f>
        <v>46.5</v>
      </c>
      <c r="F70" s="11">
        <v>86.84</v>
      </c>
      <c r="G70" s="11">
        <f t="shared" si="1"/>
        <v>70.704</v>
      </c>
      <c r="H70" s="12" t="s">
        <v>12</v>
      </c>
    </row>
    <row r="71" s="1" customFormat="1" ht="20" customHeight="1" spans="1:8">
      <c r="A71" s="7">
        <v>69</v>
      </c>
      <c r="B71" s="13" t="s">
        <v>164</v>
      </c>
      <c r="C71" s="14" t="s">
        <v>165</v>
      </c>
      <c r="D71" s="14" t="s">
        <v>145</v>
      </c>
      <c r="E71" s="15">
        <f>VLOOKUP(C71,[1]面试总成绩!$B$3:$D$100,3,0)</f>
        <v>47.5</v>
      </c>
      <c r="F71" s="16">
        <v>89.06</v>
      </c>
      <c r="G71" s="16">
        <f t="shared" si="1"/>
        <v>72.436</v>
      </c>
      <c r="H71" s="14" t="s">
        <v>15</v>
      </c>
    </row>
    <row r="72" ht="20" customHeight="1" spans="1:8">
      <c r="A72" s="7">
        <v>70</v>
      </c>
      <c r="B72" s="8" t="s">
        <v>166</v>
      </c>
      <c r="C72" s="9" t="s">
        <v>167</v>
      </c>
      <c r="D72" s="12" t="s">
        <v>145</v>
      </c>
      <c r="E72" s="10">
        <f>VLOOKUP(C72,[1]面试总成绩!$B$3:$D$100,3,0)</f>
        <v>48.5</v>
      </c>
      <c r="F72" s="11" t="e">
        <v>#DIV/0!</v>
      </c>
      <c r="G72" s="11" t="e">
        <f t="shared" si="1"/>
        <v>#DIV/0!</v>
      </c>
      <c r="H72" s="12" t="s">
        <v>168</v>
      </c>
    </row>
    <row r="73" s="1" customFormat="1" ht="20" customHeight="1" spans="1:8">
      <c r="A73" s="7">
        <v>71</v>
      </c>
      <c r="B73" s="13" t="s">
        <v>169</v>
      </c>
      <c r="C73" s="14" t="s">
        <v>170</v>
      </c>
      <c r="D73" s="14" t="s">
        <v>145</v>
      </c>
      <c r="E73" s="15">
        <f>VLOOKUP(C73,[1]面试总成绩!$B$3:$D$100,3,0)</f>
        <v>56</v>
      </c>
      <c r="F73" s="16">
        <v>84.04</v>
      </c>
      <c r="G73" s="16">
        <f t="shared" si="1"/>
        <v>72.824</v>
      </c>
      <c r="H73" s="14" t="s">
        <v>15</v>
      </c>
    </row>
    <row r="74" s="1" customFormat="1" ht="20" customHeight="1" spans="1:8">
      <c r="A74" s="7">
        <v>72</v>
      </c>
      <c r="B74" s="13" t="s">
        <v>171</v>
      </c>
      <c r="C74" s="14" t="s">
        <v>172</v>
      </c>
      <c r="D74" s="14" t="s">
        <v>145</v>
      </c>
      <c r="E74" s="15">
        <f>VLOOKUP(C74,[1]面试总成绩!$B$3:$D$100,3,0)</f>
        <v>47</v>
      </c>
      <c r="F74" s="16">
        <v>89.2</v>
      </c>
      <c r="G74" s="16">
        <f t="shared" si="1"/>
        <v>72.32</v>
      </c>
      <c r="H74" s="14" t="s">
        <v>15</v>
      </c>
    </row>
    <row r="75" ht="20" customHeight="1" spans="1:8">
      <c r="A75" s="7">
        <v>73</v>
      </c>
      <c r="B75" s="8" t="s">
        <v>173</v>
      </c>
      <c r="C75" s="9" t="s">
        <v>174</v>
      </c>
      <c r="D75" s="12" t="s">
        <v>145</v>
      </c>
      <c r="E75" s="10">
        <f>VLOOKUP(C75,[1]面试总成绩!$B$3:$D$100,3,0)</f>
        <v>47</v>
      </c>
      <c r="F75" s="11">
        <v>87.28</v>
      </c>
      <c r="G75" s="11">
        <f t="shared" si="1"/>
        <v>71.168</v>
      </c>
      <c r="H75" s="12" t="s">
        <v>12</v>
      </c>
    </row>
    <row r="76" ht="20" customHeight="1" spans="1:8">
      <c r="A76" s="7">
        <v>74</v>
      </c>
      <c r="B76" s="8" t="s">
        <v>175</v>
      </c>
      <c r="C76" s="9" t="s">
        <v>176</v>
      </c>
      <c r="D76" s="12" t="s">
        <v>177</v>
      </c>
      <c r="E76" s="10">
        <f>VLOOKUP(C76,[1]面试总成绩!$B$3:$D$100,3,0)</f>
        <v>59</v>
      </c>
      <c r="F76" s="11">
        <v>82.47</v>
      </c>
      <c r="G76" s="11">
        <f t="shared" si="1"/>
        <v>73.082</v>
      </c>
      <c r="H76" s="12" t="s">
        <v>12</v>
      </c>
    </row>
    <row r="77" s="1" customFormat="1" ht="20" customHeight="1" spans="1:8">
      <c r="A77" s="7">
        <v>75</v>
      </c>
      <c r="B77" s="13" t="s">
        <v>178</v>
      </c>
      <c r="C77" s="14" t="s">
        <v>179</v>
      </c>
      <c r="D77" s="14" t="s">
        <v>177</v>
      </c>
      <c r="E77" s="15">
        <f>VLOOKUP(C77,[1]面试总成绩!$B$3:$D$100,3,0)</f>
        <v>60</v>
      </c>
      <c r="F77" s="16">
        <v>89.89</v>
      </c>
      <c r="G77" s="16">
        <f t="shared" si="1"/>
        <v>77.934</v>
      </c>
      <c r="H77" s="14" t="s">
        <v>15</v>
      </c>
    </row>
    <row r="78" s="1" customFormat="1" ht="20" customHeight="1" spans="1:8">
      <c r="A78" s="7">
        <v>76</v>
      </c>
      <c r="B78" s="13" t="s">
        <v>180</v>
      </c>
      <c r="C78" s="14" t="s">
        <v>181</v>
      </c>
      <c r="D78" s="14" t="s">
        <v>177</v>
      </c>
      <c r="E78" s="15">
        <f>VLOOKUP(C78,[1]面试总成绩!$B$3:$D$100,3,0)</f>
        <v>63.5</v>
      </c>
      <c r="F78" s="16">
        <v>89.59</v>
      </c>
      <c r="G78" s="16">
        <f t="shared" si="1"/>
        <v>79.154</v>
      </c>
      <c r="H78" s="14" t="s">
        <v>15</v>
      </c>
    </row>
    <row r="79" ht="20" customHeight="1" spans="1:8">
      <c r="A79" s="7">
        <v>77</v>
      </c>
      <c r="B79" s="8" t="s">
        <v>182</v>
      </c>
      <c r="C79" s="9" t="s">
        <v>183</v>
      </c>
      <c r="D79" s="12" t="s">
        <v>177</v>
      </c>
      <c r="E79" s="10">
        <f>VLOOKUP(C79,[1]面试总成绩!$B$3:$D$100,3,0)</f>
        <v>58.5</v>
      </c>
      <c r="F79" s="11">
        <v>85.15</v>
      </c>
      <c r="G79" s="11">
        <f t="shared" si="1"/>
        <v>74.49</v>
      </c>
      <c r="H79" s="12" t="s">
        <v>12</v>
      </c>
    </row>
    <row r="80" ht="20" customHeight="1" spans="1:8">
      <c r="A80" s="7">
        <v>78</v>
      </c>
      <c r="B80" s="8" t="s">
        <v>184</v>
      </c>
      <c r="C80" s="9" t="s">
        <v>185</v>
      </c>
      <c r="D80" s="12" t="s">
        <v>177</v>
      </c>
      <c r="E80" s="10">
        <f>VLOOKUP(C80,[1]面试总成绩!$B$3:$D$100,3,0)</f>
        <v>61.5</v>
      </c>
      <c r="F80" s="11">
        <v>81.09</v>
      </c>
      <c r="G80" s="11">
        <f t="shared" si="1"/>
        <v>73.254</v>
      </c>
      <c r="H80" s="12" t="s">
        <v>12</v>
      </c>
    </row>
    <row r="81" ht="20" customHeight="1" spans="1:8">
      <c r="A81" s="7">
        <v>79</v>
      </c>
      <c r="B81" s="8" t="s">
        <v>186</v>
      </c>
      <c r="C81" s="9" t="s">
        <v>187</v>
      </c>
      <c r="D81" s="12" t="s">
        <v>177</v>
      </c>
      <c r="E81" s="10">
        <f>VLOOKUP(C81,[1]面试总成绩!$B$3:$D$100,3,0)</f>
        <v>62</v>
      </c>
      <c r="F81" s="11">
        <v>82.21</v>
      </c>
      <c r="G81" s="11">
        <f t="shared" si="1"/>
        <v>74.126</v>
      </c>
      <c r="H81" s="12" t="s">
        <v>12</v>
      </c>
    </row>
    <row r="82" ht="20" customHeight="1" spans="1:8">
      <c r="A82" s="7">
        <v>80</v>
      </c>
      <c r="B82" s="8" t="s">
        <v>188</v>
      </c>
      <c r="C82" s="9" t="s">
        <v>189</v>
      </c>
      <c r="D82" s="12" t="s">
        <v>177</v>
      </c>
      <c r="E82" s="10">
        <f>VLOOKUP(C82,[1]面试总成绩!$B$3:$D$100,3,0)</f>
        <v>64.5</v>
      </c>
      <c r="F82" s="11" t="e">
        <v>#DIV/0!</v>
      </c>
      <c r="G82" s="11" t="e">
        <f t="shared" si="1"/>
        <v>#DIV/0!</v>
      </c>
      <c r="H82" s="12" t="s">
        <v>168</v>
      </c>
    </row>
    <row r="83" ht="20" customHeight="1" spans="1:8">
      <c r="A83" s="7">
        <v>81</v>
      </c>
      <c r="B83" s="8" t="s">
        <v>190</v>
      </c>
      <c r="C83" s="9" t="s">
        <v>191</v>
      </c>
      <c r="D83" s="12" t="s">
        <v>177</v>
      </c>
      <c r="E83" s="10">
        <f>VLOOKUP(C83,[1]面试总成绩!$B$3:$D$100,3,0)</f>
        <v>64.5</v>
      </c>
      <c r="F83" s="11">
        <v>84.29</v>
      </c>
      <c r="G83" s="11">
        <f t="shared" si="1"/>
        <v>76.374</v>
      </c>
      <c r="H83" s="12" t="s">
        <v>12</v>
      </c>
    </row>
    <row r="84" ht="20" customHeight="1" spans="1:8">
      <c r="A84" s="7">
        <v>82</v>
      </c>
      <c r="B84" s="8" t="s">
        <v>192</v>
      </c>
      <c r="C84" s="9" t="s">
        <v>193</v>
      </c>
      <c r="D84" s="12" t="s">
        <v>177</v>
      </c>
      <c r="E84" s="10">
        <f>VLOOKUP(C84,[1]面试总成绩!$B$3:$D$100,3,0)</f>
        <v>60.5</v>
      </c>
      <c r="F84" s="11">
        <v>87.92</v>
      </c>
      <c r="G84" s="11">
        <f t="shared" si="1"/>
        <v>76.952</v>
      </c>
      <c r="H84" s="12" t="s">
        <v>12</v>
      </c>
    </row>
    <row r="85" s="1" customFormat="1" ht="20" customHeight="1" spans="1:8">
      <c r="A85" s="7">
        <v>83</v>
      </c>
      <c r="B85" s="13" t="s">
        <v>194</v>
      </c>
      <c r="C85" s="14" t="s">
        <v>195</v>
      </c>
      <c r="D85" s="14" t="s">
        <v>177</v>
      </c>
      <c r="E85" s="15">
        <f>VLOOKUP(C85,[1]面试总成绩!$B$3:$D$100,3,0)</f>
        <v>67</v>
      </c>
      <c r="F85" s="16">
        <v>88.51</v>
      </c>
      <c r="G85" s="16">
        <f t="shared" si="1"/>
        <v>79.906</v>
      </c>
      <c r="H85" s="14" t="s">
        <v>15</v>
      </c>
    </row>
    <row r="86" ht="20" customHeight="1" spans="1:8">
      <c r="A86" s="7">
        <v>84</v>
      </c>
      <c r="B86" s="8" t="s">
        <v>196</v>
      </c>
      <c r="C86" s="9" t="s">
        <v>197</v>
      </c>
      <c r="D86" s="12" t="s">
        <v>177</v>
      </c>
      <c r="E86" s="10">
        <f>VLOOKUP(C86,[1]面试总成绩!$B$3:$D$100,3,0)</f>
        <v>57.5</v>
      </c>
      <c r="F86" s="11">
        <v>83.49</v>
      </c>
      <c r="G86" s="11">
        <f t="shared" si="1"/>
        <v>73.094</v>
      </c>
      <c r="H86" s="12" t="s">
        <v>12</v>
      </c>
    </row>
    <row r="87" s="1" customFormat="1" ht="20" customHeight="1" spans="1:8">
      <c r="A87" s="7">
        <v>85</v>
      </c>
      <c r="B87" s="13" t="s">
        <v>198</v>
      </c>
      <c r="C87" s="14" t="s">
        <v>199</v>
      </c>
      <c r="D87" s="14" t="s">
        <v>177</v>
      </c>
      <c r="E87" s="15">
        <f>VLOOKUP(C87,[1]面试总成绩!$B$3:$D$100,3,0)</f>
        <v>61</v>
      </c>
      <c r="F87" s="16">
        <v>89.83</v>
      </c>
      <c r="G87" s="16">
        <f t="shared" si="1"/>
        <v>78.298</v>
      </c>
      <c r="H87" s="14" t="s">
        <v>15</v>
      </c>
    </row>
    <row r="88" ht="20" customHeight="1" spans="1:8">
      <c r="A88" s="7">
        <v>86</v>
      </c>
      <c r="B88" s="8" t="s">
        <v>200</v>
      </c>
      <c r="C88" s="9" t="s">
        <v>201</v>
      </c>
      <c r="D88" s="12" t="s">
        <v>177</v>
      </c>
      <c r="E88" s="10">
        <f>VLOOKUP(C88,[1]面试总成绩!$B$3:$D$100,3,0)</f>
        <v>60.5</v>
      </c>
      <c r="F88" s="11">
        <v>88.77</v>
      </c>
      <c r="G88" s="11">
        <f t="shared" si="1"/>
        <v>77.462</v>
      </c>
      <c r="H88" s="12" t="s">
        <v>12</v>
      </c>
    </row>
    <row r="89" ht="20" customHeight="1" spans="1:8">
      <c r="A89" s="7">
        <v>87</v>
      </c>
      <c r="B89" s="8" t="s">
        <v>202</v>
      </c>
      <c r="C89" s="9" t="s">
        <v>203</v>
      </c>
      <c r="D89" s="12" t="s">
        <v>177</v>
      </c>
      <c r="E89" s="10">
        <f>VLOOKUP(C89,[1]面试总成绩!$B$3:$D$100,3,0)</f>
        <v>67.5</v>
      </c>
      <c r="F89" s="11">
        <v>82.35</v>
      </c>
      <c r="G89" s="11">
        <f t="shared" si="1"/>
        <v>76.41</v>
      </c>
      <c r="H89" s="12" t="s">
        <v>12</v>
      </c>
    </row>
    <row r="90" s="1" customFormat="1" ht="20" customHeight="1" spans="1:8">
      <c r="A90" s="7">
        <v>88</v>
      </c>
      <c r="B90" s="13" t="s">
        <v>204</v>
      </c>
      <c r="C90" s="14" t="s">
        <v>205</v>
      </c>
      <c r="D90" s="14" t="s">
        <v>177</v>
      </c>
      <c r="E90" s="15">
        <f>VLOOKUP(C90,[1]面试总成绩!$B$3:$D$100,3,0)</f>
        <v>58</v>
      </c>
      <c r="F90" s="16">
        <v>90.87</v>
      </c>
      <c r="G90" s="16">
        <f t="shared" si="1"/>
        <v>77.722</v>
      </c>
      <c r="H90" s="14" t="s">
        <v>15</v>
      </c>
    </row>
    <row r="91" ht="20" customHeight="1" spans="1:8">
      <c r="A91" s="7">
        <v>89</v>
      </c>
      <c r="B91" s="8" t="s">
        <v>206</v>
      </c>
      <c r="C91" s="9" t="s">
        <v>207</v>
      </c>
      <c r="D91" s="12" t="s">
        <v>177</v>
      </c>
      <c r="E91" s="10">
        <f>VLOOKUP(C91,[1]面试总成绩!$B$3:$D$100,3,0)</f>
        <v>58</v>
      </c>
      <c r="F91" s="11">
        <v>85.45</v>
      </c>
      <c r="G91" s="11">
        <f t="shared" si="1"/>
        <v>74.47</v>
      </c>
      <c r="H91" s="12" t="s">
        <v>12</v>
      </c>
    </row>
    <row r="92" ht="20" customHeight="1" spans="1:8">
      <c r="A92" s="7">
        <v>90</v>
      </c>
      <c r="B92" s="8" t="s">
        <v>208</v>
      </c>
      <c r="C92" s="9" t="s">
        <v>209</v>
      </c>
      <c r="D92" s="12" t="s">
        <v>177</v>
      </c>
      <c r="E92" s="10">
        <f>VLOOKUP(C92,[1]面试总成绩!$B$3:$D$100,3,0)</f>
        <v>58.5</v>
      </c>
      <c r="F92" s="11">
        <v>85.09</v>
      </c>
      <c r="G92" s="11">
        <f t="shared" si="1"/>
        <v>74.454</v>
      </c>
      <c r="H92" s="12" t="s">
        <v>12</v>
      </c>
    </row>
    <row r="93" s="1" customFormat="1" ht="20" customHeight="1" spans="1:8">
      <c r="A93" s="7">
        <v>91</v>
      </c>
      <c r="B93" s="13" t="s">
        <v>210</v>
      </c>
      <c r="C93" s="14" t="s">
        <v>211</v>
      </c>
      <c r="D93" s="14" t="s">
        <v>177</v>
      </c>
      <c r="E93" s="15">
        <f>VLOOKUP(C93,[1]面试总成绩!$B$3:$D$100,3,0)</f>
        <v>61</v>
      </c>
      <c r="F93" s="16">
        <v>89.48</v>
      </c>
      <c r="G93" s="16">
        <f t="shared" si="1"/>
        <v>78.088</v>
      </c>
      <c r="H93" s="14" t="s">
        <v>15</v>
      </c>
    </row>
    <row r="94" ht="20" customHeight="1" spans="1:8">
      <c r="A94" s="7">
        <v>92</v>
      </c>
      <c r="B94" s="8"/>
      <c r="C94" s="9" t="s">
        <v>212</v>
      </c>
      <c r="D94" s="12" t="s">
        <v>78</v>
      </c>
      <c r="E94" s="10">
        <f>VLOOKUP(C94,[1]面试总成绩!$B$3:$D$100,3,0)</f>
        <v>42</v>
      </c>
      <c r="F94" s="11" t="e">
        <v>#DIV/0!</v>
      </c>
      <c r="G94" s="11" t="e">
        <f t="shared" si="1"/>
        <v>#DIV/0!</v>
      </c>
      <c r="H94" s="12" t="s">
        <v>168</v>
      </c>
    </row>
    <row r="95" ht="20" customHeight="1" spans="1:8">
      <c r="A95" s="7">
        <v>93</v>
      </c>
      <c r="B95" s="8"/>
      <c r="C95" s="9" t="s">
        <v>213</v>
      </c>
      <c r="D95" s="12" t="s">
        <v>98</v>
      </c>
      <c r="E95" s="10">
        <f>VLOOKUP(C95,[1]面试总成绩!$B$3:$D$100,3,0)</f>
        <v>49.5</v>
      </c>
      <c r="F95" s="11" t="e">
        <v>#DIV/0!</v>
      </c>
      <c r="G95" s="11" t="e">
        <f t="shared" si="1"/>
        <v>#DIV/0!</v>
      </c>
      <c r="H95" s="12" t="s">
        <v>168</v>
      </c>
    </row>
    <row r="96" ht="20" customHeight="1" spans="1:8">
      <c r="A96" s="7">
        <v>94</v>
      </c>
      <c r="B96" s="8"/>
      <c r="C96" s="9" t="s">
        <v>214</v>
      </c>
      <c r="D96" s="12" t="s">
        <v>98</v>
      </c>
      <c r="E96" s="10">
        <f>VLOOKUP(C96,[1]面试总成绩!$B$3:$D$100,3,0)</f>
        <v>47.5</v>
      </c>
      <c r="F96" s="11" t="e">
        <v>#DIV/0!</v>
      </c>
      <c r="G96" s="11" t="e">
        <f t="shared" si="1"/>
        <v>#DIV/0!</v>
      </c>
      <c r="H96" s="12" t="s">
        <v>168</v>
      </c>
    </row>
    <row r="97" ht="20" customHeight="1" spans="1:8">
      <c r="A97" s="7">
        <v>95</v>
      </c>
      <c r="B97" s="8"/>
      <c r="C97" s="9" t="s">
        <v>215</v>
      </c>
      <c r="D97" s="12" t="s">
        <v>105</v>
      </c>
      <c r="E97" s="10">
        <f>VLOOKUP(C97,[1]面试总成绩!$B$3:$D$100,3,0)</f>
        <v>56</v>
      </c>
      <c r="F97" s="11" t="e">
        <v>#DIV/0!</v>
      </c>
      <c r="G97" s="11" t="e">
        <f t="shared" si="1"/>
        <v>#DIV/0!</v>
      </c>
      <c r="H97" s="12" t="s">
        <v>168</v>
      </c>
    </row>
    <row r="98" ht="20" customHeight="1" spans="1:8">
      <c r="A98" s="7">
        <v>96</v>
      </c>
      <c r="B98" s="8"/>
      <c r="C98" s="9" t="s">
        <v>216</v>
      </c>
      <c r="D98" s="12" t="s">
        <v>105</v>
      </c>
      <c r="E98" s="10">
        <f>VLOOKUP(C98,[1]面试总成绩!$B$3:$D$100,3,0)</f>
        <v>51.5</v>
      </c>
      <c r="F98" s="11" t="e">
        <v>#DIV/0!</v>
      </c>
      <c r="G98" s="11" t="e">
        <f t="shared" si="1"/>
        <v>#DIV/0!</v>
      </c>
      <c r="H98" s="12" t="s">
        <v>168</v>
      </c>
    </row>
    <row r="99" ht="20" customHeight="1" spans="1:8">
      <c r="A99" s="7">
        <v>97</v>
      </c>
      <c r="B99" s="8"/>
      <c r="C99" s="9" t="s">
        <v>217</v>
      </c>
      <c r="D99" s="12" t="s">
        <v>105</v>
      </c>
      <c r="E99" s="10">
        <f>VLOOKUP(C99,[1]面试总成绩!$B$3:$D$100,3,0)</f>
        <v>50.5</v>
      </c>
      <c r="F99" s="11" t="e">
        <v>#DIV/0!</v>
      </c>
      <c r="G99" s="11" t="e">
        <f t="shared" si="1"/>
        <v>#DIV/0!</v>
      </c>
      <c r="H99" s="12" t="s">
        <v>168</v>
      </c>
    </row>
    <row r="100" ht="20" customHeight="1" spans="1:8">
      <c r="A100" s="7">
        <v>98</v>
      </c>
      <c r="B100" s="8"/>
      <c r="C100" s="9" t="s">
        <v>218</v>
      </c>
      <c r="D100" s="12" t="s">
        <v>140</v>
      </c>
      <c r="E100" s="10">
        <f>VLOOKUP(C100,[1]面试总成绩!$B$3:$D$100,3,0)</f>
        <v>17.5</v>
      </c>
      <c r="F100" s="11" t="e">
        <v>#DIV/0!</v>
      </c>
      <c r="G100" s="11" t="e">
        <f t="shared" si="1"/>
        <v>#DIV/0!</v>
      </c>
      <c r="H100" s="12" t="s">
        <v>168</v>
      </c>
    </row>
  </sheetData>
  <mergeCells count="1">
    <mergeCell ref="A1:H1"/>
  </mergeCells>
  <printOptions horizontalCentered="1" verticalCentered="1"/>
  <pageMargins left="0.751388888888889" right="0.751388888888889" top="0.236111111111111" bottom="0.432638888888889" header="0.354166666666667" footer="0.236111111111111"/>
  <pageSetup paperSize="1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yxy</dc:creator>
  <cp:lastModifiedBy>田欢</cp:lastModifiedBy>
  <dcterms:created xsi:type="dcterms:W3CDTF">2023-05-25T10:20:00Z</dcterms:created>
  <dcterms:modified xsi:type="dcterms:W3CDTF">2023-05-25T10:36:50Z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1CDC530D63644806957EAF921EA9ECCA_11</vt:lpwstr>
  </property>
  <property fmtid="{D5CDD505-2E9C-101B-9397-08002B2CF9AE}" pid="3" name="KSOProductBuildVer">
    <vt:lpwstr>2052-11.1.0.14309</vt:lpwstr>
  </property>
</Properties>
</file>